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chirt\Desktop\"/>
    </mc:Choice>
  </mc:AlternateContent>
  <xr:revisionPtr revIDLastSave="0" documentId="8_{EB67E822-FA25-4189-8B59-B15D62EA96B6}" xr6:coauthVersionLast="47" xr6:coauthVersionMax="47" xr10:uidLastSave="{00000000-0000-0000-0000-000000000000}"/>
  <bookViews>
    <workbookView xWindow="-110" yWindow="-110" windowWidth="19420" windowHeight="10300" firstSheet="8" activeTab="15" xr2:uid="{00000000-000D-0000-FFFF-FFFF00000000}"/>
  </bookViews>
  <sheets>
    <sheet name="ไต" sheetId="7" r:id="rId1"/>
    <sheet name="ยาราคาแพง" sheetId="5" r:id="rId2"/>
    <sheet name="โรคเรื้อรัง" sheetId="2" r:id="rId3"/>
    <sheet name="Emer" sheetId="3" r:id="rId4"/>
    <sheet name="ent+ภูมิแพ้" sheetId="4" r:id="rId5"/>
    <sheet name="GI" sheetId="6" r:id="rId6"/>
    <sheet name="วัคซีน" sheetId="8" r:id="rId7"/>
    <sheet name="วิตามิน" sheetId="9" r:id="rId8"/>
    <sheet name="ยาฆ่าเชื้อ" sheetId="11" r:id="rId9"/>
    <sheet name="ยาแก้ปวด+ยากระดูก" sheetId="12" r:id="rId10"/>
    <sheet name="สูติ" sheetId="13" r:id="rId11"/>
    <sheet name="สารน้ำ" sheetId="14" r:id="rId12"/>
    <sheet name="ยาตา" sheetId="15" r:id="rId13"/>
    <sheet name="ยาเด็ก" sheetId="16" r:id="rId14"/>
    <sheet name="ยาใช้ภายนอก" sheetId="17" r:id="rId15"/>
    <sheet name="สรุปมูลค่ายาทั้งหมด" sheetId="18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8" l="1"/>
  <c r="G22" i="16" l="1"/>
  <c r="G26" i="15"/>
  <c r="G10" i="13"/>
  <c r="G27" i="12"/>
  <c r="G37" i="11"/>
  <c r="G13" i="9"/>
  <c r="G14" i="8"/>
  <c r="G26" i="6"/>
  <c r="G27" i="3"/>
  <c r="G47" i="2"/>
  <c r="G38" i="5"/>
  <c r="G37" i="5"/>
  <c r="G44" i="5" s="1"/>
  <c r="G10" i="7"/>
  <c r="G39" i="4"/>
  <c r="G29" i="4"/>
  <c r="G27" i="4"/>
  <c r="G28" i="14"/>
  <c r="G34" i="14" s="1"/>
  <c r="G18" i="17"/>
  <c r="G29" i="17" s="1"/>
  <c r="G44" i="4"/>
  <c r="G4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3" authorId="0" shapeId="0" xr:uid="{00000000-0006-0000-00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</t>
        </r>
      </text>
    </comment>
    <comment ref="D4" authorId="0" shapeId="0" xr:uid="{00000000-0006-0000-00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6syr/box เงื่อนไข 4syrแถมนอกบิล2syr เฉลี่ยราคา466.67/syr(ซื้อยกกล่อง)</t>
        </r>
      </text>
    </comment>
    <comment ref="D5" authorId="1" shapeId="0" xr:uid="{00000000-0006-0000-0000-000003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25via/box ราคา 624บาท/via 50แถม15 จะได้ราคา 480บาท/via</t>
        </r>
      </text>
    </comment>
    <comment ref="D6" authorId="1" shapeId="0" xr:uid="{00000000-0006-0000-0000-000004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25via/box</t>
        </r>
      </text>
    </comment>
    <comment ref="D7" authorId="0" shapeId="0" xr:uid="{00000000-0006-0000-00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5*5ml/box ยี่ห้อ venofer
ยีห้อferogen  74.90บาท/amp 5*5ml/box ของ great estern </t>
        </r>
      </text>
    </comment>
    <comment ref="D8" authorId="0" shapeId="0" xr:uid="{00000000-0006-0000-00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ราคาต่อกระปุก 90's/bt</t>
        </r>
      </text>
    </comment>
    <comment ref="D9" authorId="0" shapeId="0" xr:uid="{00000000-0006-0000-00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1*250ml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2" authorId="0" shapeId="0" xr:uid="{00000000-0006-0000-09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1*4's/box Mega Maxlen70 มีผลศึกษาชีวสมมูล</t>
        </r>
      </text>
    </comment>
    <comment ref="D3" authorId="0" shapeId="0" xr:uid="{00000000-0006-0000-09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10's/box ranbaxy degran ตีพิมพ์ green book</t>
        </r>
      </text>
    </comment>
    <comment ref="D4" authorId="0" shapeId="0" xr:uid="{00000000-0006-0000-09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labelชื่อยา ความแรง lot mfg expทุกเม็ด ขึ้นบัญชีนวัตกรรมไทย มีค2563-2569 ผลการศึกษาชีวสมมูลไม่แตกต่างจากยาต้นแบบ ตีพิมพ์orange book ผ่านการวิเคราะห์ยิรยันว่าเป็น micronize grade ผ่านการวิเคราะห์ไม่พบสารก่อมะเร็ง(hydralazone impurity)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5" authorId="0" shapeId="0" xr:uid="{00000000-0006-0000-09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6" authorId="0" shapeId="0" xr:uid="{00000000-0006-0000-09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เม็ดกลมเคลือบ มี label ชื่อยา ความแรง ที่แผง</t>
        </r>
      </text>
    </comment>
    <comment ref="D7" authorId="0" shapeId="0" xr:uid="{00000000-0006-0000-09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เป็นยานวัตกรรม labelชื่อยาความแรงทุกเม็ด เม็ดมีรอยบากครึ่ง มีการศึกษาชีวสมมูล</t>
        </r>
      </text>
    </comment>
    <comment ref="D8" authorId="0" shapeId="0" xr:uid="{00000000-0006-0000-09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9" authorId="0" shapeId="0" xr:uid="{00000000-0006-0000-09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I-Profen osoth inter</t>
        </r>
      </text>
    </comment>
    <comment ref="D10" authorId="1" shapeId="0" xr:uid="{00000000-0006-0000-0900-000009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1via/box</t>
        </r>
      </text>
    </comment>
    <comment ref="D11" authorId="0" shapeId="0" xr:uid="{00000000-0006-0000-09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 ความแรงทุกเม็ด</t>
        </r>
      </text>
    </comment>
    <comment ref="D12" authorId="0" shapeId="0" xr:uid="{00000000-0006-0000-09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13" authorId="0" shapeId="0" xr:uid="{00000000-0006-0000-09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250's/bt</t>
        </r>
      </text>
    </comment>
    <comment ref="D14" authorId="0" shapeId="0" xr:uid="{00000000-0006-0000-09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เม็ดกลมขาวมีรอยบากครึ่ง</t>
        </r>
      </text>
    </comment>
    <comment ref="D15" authorId="1" shapeId="0" xr:uid="{00000000-0006-0000-0900-00000E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50*10's/box</t>
        </r>
      </text>
    </comment>
    <comment ref="D16" authorId="0" shapeId="0" xr:uid="{00000000-0006-0000-09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4*14's/box เทวา ศึกษาชีวสมมูลเทียบยาต้นแบบ ศึกษาปริมาณ s etantiomer ทดสอบขนาดparticle size ทดสอบสารปนเปื้อน
Maxgalin75 3*10's/box 5.71/cap ranbaxy</t>
        </r>
      </text>
    </comment>
    <comment ref="D18" authorId="0" shapeId="0" xr:uid="{00000000-0006-0000-09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</t>
        </r>
      </text>
    </comment>
    <comment ref="D19" authorId="0" shapeId="0" xr:uid="{00000000-0006-0000-09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25*10's/box</t>
        </r>
      </text>
    </comment>
    <comment ref="D20" authorId="1" shapeId="0" xr:uid="{00000000-0006-0000-0900-000012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50*2ml/box</t>
        </r>
      </text>
    </comment>
    <comment ref="D21" authorId="0" shapeId="0" xr:uid="{00000000-0006-0000-09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Duocetz Mega ตีพิมพ์ orange book</t>
        </r>
      </text>
    </comment>
    <comment ref="D22" authorId="0" shapeId="0" xr:uid="{00000000-0006-0000-0900-000014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50*1ml/box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3" authorId="0" shapeId="0" xr:uid="{00000000-0006-0000-0A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10via*3ml</t>
        </r>
      </text>
    </comment>
    <comment ref="D4" authorId="0" shapeId="0" xr:uid="{00000000-0006-0000-0A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100's/box</t>
        </r>
      </text>
    </comment>
    <comment ref="D6" authorId="1" shapeId="0" xr:uid="{00000000-0006-0000-0A00-000003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100's/box Provera (Pfizer)</t>
        </r>
      </text>
    </comment>
    <comment ref="D8" authorId="0" shapeId="0" xr:uid="{00000000-0006-0000-0A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100's/box ตีพิมพ์ green book</t>
        </r>
      </text>
    </comment>
    <comment ref="D9" authorId="1" shapeId="0" xr:uid="{00000000-0006-0000-0A00-000005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10*10's/box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2" authorId="0" shapeId="0" xr:uid="{00000000-0006-0000-0B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1*1000ml</t>
        </r>
      </text>
    </comment>
    <comment ref="D4" authorId="0" shapeId="0" xr:uid="{00000000-0006-0000-0B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1*500ml</t>
        </r>
      </text>
    </comment>
    <comment ref="D6" authorId="0" shapeId="0" xr:uid="{00000000-0006-0000-0B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1*500ml</t>
        </r>
      </text>
    </comment>
    <comment ref="D7" authorId="0" shapeId="0" xr:uid="{00000000-0006-0000-0B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9" authorId="0" shapeId="0" xr:uid="{00000000-0006-0000-0B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10" authorId="0" shapeId="0" xr:uid="{00000000-0006-0000-0B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11" authorId="0" shapeId="0" xr:uid="{00000000-0006-0000-0B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1*500ml</t>
        </r>
      </text>
    </comment>
    <comment ref="D13" authorId="0" shapeId="0" xr:uid="{00000000-0006-0000-0B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17" authorId="0" shapeId="0" xr:uid="{00000000-0006-0000-0B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19" authorId="0" shapeId="0" xr:uid="{00000000-0006-0000-0B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21" authorId="0" shapeId="0" xr:uid="{00000000-0006-0000-0B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50*5ml/box ampพลาสติก</t>
        </r>
      </text>
    </comment>
    <comment ref="D23" authorId="0" shapeId="0" xr:uid="{00000000-0006-0000-0B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25" authorId="0" shapeId="0" xr:uid="{00000000-0006-0000-0B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26" authorId="0" shapeId="0" xr:uid="{00000000-0006-0000-0B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27" authorId="0" shapeId="0" xr:uid="{00000000-0006-0000-0B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28" authorId="0" shapeId="0" xr:uid="{00000000-0006-0000-0B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29" authorId="0" shapeId="0" xr:uid="{00000000-0006-0000-0B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orange 50sac*5g/box</t>
        </r>
      </text>
    </comment>
    <comment ref="D30" authorId="0" shapeId="0" xr:uid="{00000000-0006-0000-0B00-00001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20*5*10ml</t>
        </r>
      </text>
    </comment>
    <comment ref="D32" authorId="0" shapeId="0" xr:uid="{00000000-0006-0000-0B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  <comment ref="D33" authorId="0" shapeId="0" xr:uid="{00000000-0006-0000-0B00-00001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ไทยโอซูก้า มีการทดสอบปราศจากเชื้อและไพโรเจน ได้รับการรับรอง ISO/IEC ขวดPPและจุกยางผ่าน มอก.ไม่มีปฏิกิริยาต่อน้ำเกลือ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2" authorId="0" shapeId="0" xr:uid="{00000000-0006-0000-0C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12*5g/box  สหการโอสถ optivis</t>
        </r>
      </text>
    </comment>
    <comment ref="D4" authorId="1" shapeId="0" xr:uid="{00000000-0006-0000-0C00-000002000000}">
      <text>
        <r>
          <rPr>
            <b/>
            <sz val="9"/>
            <rFont val="Tahoma"/>
            <charset val="134"/>
          </rPr>
          <t>Admi
hista oph</t>
        </r>
      </text>
    </comment>
    <comment ref="D5" authorId="1" shapeId="0" xr:uid="{00000000-0006-0000-0C00-000003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10ml</t>
        </r>
      </text>
    </comment>
    <comment ref="D6" authorId="1" shapeId="0" xr:uid="{00000000-0006-0000-0C00-000004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5ml</t>
        </r>
      </text>
    </comment>
    <comment ref="D7" authorId="1" shapeId="0" xr:uid="{00000000-0006-0000-0C00-000005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60neb/box trb</t>
        </r>
      </text>
    </comment>
    <comment ref="D8" authorId="1" shapeId="0" xr:uid="{00000000-0006-0000-0C00-000006000000}">
      <text>
        <r>
          <rPr>
            <b/>
            <sz val="9"/>
            <rFont val="Tahoma"/>
            <charset val="134"/>
          </rPr>
          <t>Admin:ราคายกกล่อง</t>
        </r>
        <r>
          <rPr>
            <sz val="9"/>
            <rFont val="Tahoma"/>
            <charset val="134"/>
          </rPr>
          <t>32neb/box</t>
        </r>
      </text>
    </comment>
    <comment ref="D9" authorId="0" shapeId="0" xr:uid="{00000000-0006-0000-0C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vigamox 5ml Norvartis</t>
        </r>
      </text>
    </comment>
    <comment ref="D10" authorId="0" shapeId="0" xr:uid="{00000000-0006-0000-0C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1*5ml FML Allergan</t>
        </r>
      </text>
    </comment>
    <comment ref="D11" authorId="0" shapeId="0" xr:uid="{00000000-0006-0000-0C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1*5ml Pred forte allergan</t>
        </r>
      </text>
    </comment>
    <comment ref="D12" authorId="0" shapeId="0" xr:uid="{00000000-0006-0000-0C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nevanac 5ml novartis</t>
        </r>
      </text>
    </comment>
    <comment ref="D14" authorId="0" shapeId="0" xr:uid="{00000000-0006-0000-0C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1*5ml ตีพิมพ์ใน green book GLUCOTIM</t>
        </r>
      </text>
    </comment>
    <comment ref="D15" authorId="0" shapeId="0" xr:uid="{00000000-0006-0000-0C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1*5ml alphagan allergan</t>
        </r>
      </text>
    </comment>
    <comment ref="D16" authorId="0" shapeId="0" xr:uid="{00000000-0006-0000-0C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20*5ml ซันเท็น original</t>
        </r>
      </text>
    </comment>
    <comment ref="D17" authorId="0" shapeId="0" xr:uid="{00000000-0006-0000-0C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1*2.5ml ตัวแทนรายเดียว</t>
        </r>
      </text>
    </comment>
    <comment ref="D18" authorId="0" shapeId="0" xr:uid="{00000000-0006-0000-0C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1*2.5ml</t>
        </r>
      </text>
    </comment>
    <comment ref="D19" authorId="1" shapeId="0" xr:uid="{00000000-0006-0000-0C00-000010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50*10g  บอช แอนด์ ลอมบ์ vidisic gel</t>
        </r>
      </text>
    </comment>
    <comment ref="D20" authorId="0" shapeId="0" xr:uid="{00000000-0006-0000-0C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maxitrol oint 3.5g novsrtis</t>
        </r>
      </text>
    </comment>
    <comment ref="D21" authorId="0" shapeId="0" xr:uid="{00000000-0006-0000-0C00-00001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pataday 2.5ml novartis</t>
        </r>
      </text>
    </comment>
    <comment ref="D22" authorId="0" shapeId="0" xr:uid="{00000000-0006-0000-0C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100's/box เม็ดมีรอยบาก4ส่วน ตีพิมพ์ในgreen book</t>
        </r>
      </text>
    </comment>
    <comment ref="D25" authorId="0" shapeId="0" xr:uid="{00000000-0006-0000-0C00-00001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20*5ml ซันเท็น original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4" authorId="0" shapeId="0" xr:uid="{00000000-0006-0000-0D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1*15ml 
ผ่านการทดสอบlong term stability ศึกษาค่าชีวสมมูลไม่พบความแตกต่างกับยาต้นแบบ ผ่านการทดสอบ Elemental Impurities,ความคงตัวหลังผสม,ทดสอบแบบสภาวะเร่ง</t>
        </r>
      </text>
    </comment>
    <comment ref="D9" authorId="1" shapeId="0" xr:uid="{00000000-0006-0000-0D00-000002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60ml/bt</t>
        </r>
      </text>
    </comment>
    <comment ref="D11" authorId="0" shapeId="0" xr:uid="{00000000-0006-0000-0D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50bt/box</t>
        </r>
      </text>
    </comment>
    <comment ref="D12" authorId="1" shapeId="0" xr:uid="{00000000-0006-0000-0D00-000004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30ml</t>
        </r>
      </text>
    </comment>
    <comment ref="D15" authorId="0" shapeId="0" xr:uid="{00000000-0006-0000-0D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60ml</t>
        </r>
      </text>
    </comment>
    <comment ref="D17" authorId="0" shapeId="0" xr:uid="{00000000-0006-0000-0D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1*60ml</t>
        </r>
      </text>
    </comment>
    <comment ref="D18" authorId="1" shapeId="0" xr:uid="{00000000-0006-0000-0D00-000007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15ml</t>
        </r>
      </text>
    </comment>
    <comment ref="D21" authorId="0" shapeId="0" xr:uid="{00000000-0006-0000-0D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1bt ranbaxy ranclav457 ศึกษาชีวสมมูล ตีพิมพ์ green book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2" authorId="0" shapeId="0" xr:uid="{00000000-0006-0000-0E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5g</t>
        </r>
      </text>
    </comment>
    <comment ref="D3" authorId="0" shapeId="0" xr:uid="{00000000-0006-0000-0E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30g*100tub</t>
        </r>
      </text>
    </comment>
    <comment ref="D8" authorId="0" shapeId="0" xr:uid="{00000000-0006-0000-0E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5g</t>
        </r>
      </text>
    </comment>
    <comment ref="D9" authorId="0" shapeId="0" xr:uid="{00000000-0006-0000-0E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15g</t>
        </r>
      </text>
    </comment>
    <comment ref="D10" authorId="0" shapeId="0" xr:uid="{00000000-0006-0000-0E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10pack/box</t>
        </r>
      </text>
    </comment>
    <comment ref="D12" authorId="0" shapeId="0" xr:uid="{00000000-0006-0000-0E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สั่งเป็นหลอดเดี่ยวๆ</t>
        </r>
      </text>
    </comment>
    <comment ref="D13" authorId="1" shapeId="0" xr:uid="{00000000-0006-0000-0E00-000007000000}">
      <text>
        <r>
          <rPr>
            <b/>
            <sz val="9"/>
            <rFont val="Tahoma"/>
            <charset val="222"/>
          </rPr>
          <t>Admin:</t>
        </r>
        <r>
          <rPr>
            <sz val="9"/>
            <rFont val="Tahoma"/>
            <charset val="222"/>
          </rPr>
          <t xml:space="preserve">
100ml</t>
        </r>
      </text>
    </comment>
    <comment ref="F13" authorId="1" shapeId="0" xr:uid="{00000000-0006-0000-0E00-000008000000}">
      <text>
        <r>
          <rPr>
            <b/>
            <sz val="9"/>
            <rFont val="Tahoma"/>
            <charset val="222"/>
          </rPr>
          <t>Admin:</t>
        </r>
        <r>
          <rPr>
            <sz val="9"/>
            <rFont val="Tahoma"/>
            <charset val="222"/>
          </rPr>
          <t xml:space="preserve">
100ml</t>
        </r>
      </text>
    </comment>
    <comment ref="D14" authorId="0" shapeId="0" xr:uid="{00000000-0006-0000-0E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5g</t>
        </r>
      </text>
    </comment>
    <comment ref="D16" authorId="0" shapeId="0" xr:uid="{00000000-0006-0000-0E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1*120ml</t>
        </r>
      </text>
    </comment>
    <comment ref="D21" authorId="0" shapeId="0" xr:uid="{00000000-0006-0000-0E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Lalalotion 0.1% 30ml osoth inter</t>
        </r>
      </text>
    </comment>
    <comment ref="D22" authorId="0" shapeId="0" xr:uid="{00000000-0006-0000-0E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50*1g/box</t>
        </r>
      </text>
    </comment>
    <comment ref="D23" authorId="0" shapeId="0" xr:uid="{00000000-0006-0000-0E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35g</t>
        </r>
      </text>
    </comment>
    <comment ref="D24" authorId="0" shapeId="0" xr:uid="{00000000-0006-0000-0E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30g/tube</t>
        </r>
      </text>
    </comment>
    <comment ref="D25" authorId="0" shapeId="0" xr:uid="{00000000-0006-0000-0E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12*25g/box</t>
        </r>
      </text>
    </comment>
    <comment ref="D26" authorId="1" shapeId="0" xr:uid="{00000000-0006-0000-0E00-000010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osoth inter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2" authorId="0" shapeId="0" xr:uid="{00000000-0006-0000-01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ราคาต่อกล่อง 6*10's/box 2744.55 ผู้แทนจำหน่ายรายเดียว pfizer</t>
        </r>
      </text>
    </comment>
    <comment ref="D3" authorId="0" shapeId="0" xr:uid="{00000000-0006-0000-01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E3" authorId="0" shapeId="0" xr:uid="{00000000-0006-0000-0100-000003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HPเกลือCa
10*10's/box labelชื่อยาความแรง lot exp mfg ทุกเม็ด เม็ดมีรอยบากครึ่ง ขึ้นบัญชีนัตกรรม 2563-2571 ศึกษาชีวสมมูลเทียบยาต้นแบบ ครอบคลุมทั้งตัวยาสำคัญคือ atorvastatin กับ active metabolite เนื่องจากตัวยาดูดความชื้นจึงมีการตรวจเอกลักษณ์สารในหัวข้อpolymorphism ระบุว่า crystalline ศึกษาความคงตัวหลังหักแบ่งครึ่งยาที่30วัน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</t>
        </r>
      </text>
    </comment>
    <comment ref="D4" authorId="0" shapeId="0" xr:uid="{00000000-0006-0000-01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2*14's/box original brand</t>
        </r>
      </text>
    </comment>
    <comment ref="D5" authorId="0" shapeId="0" xr:uid="{00000000-0006-0000-01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 labelชื่อยา ความแรง mfg expทุกเม็ด ศึกษาlong term ศึกษาชีวสมมูลในขนาด5mgไม่ต่างกับยาต้นแบบ</t>
        </r>
      </text>
    </comment>
    <comment ref="D6" authorId="0" shapeId="0" xr:uid="{00000000-0006-0000-01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abelชื่อยา ความแรง mfg expทุกเม็ด ศึกษาlong term ศึกษาชีวสมมูลในขนาด5mgไม่ต่างกับยาต้นแบบ</t>
        </r>
      </text>
    </comment>
    <comment ref="D7" authorId="1" shapeId="0" xr:uid="{00000000-0006-0000-0100-000007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3*10's/box invokana</t>
        </r>
      </text>
    </comment>
    <comment ref="D8" authorId="0" shapeId="0" xr:uid="{00000000-0006-0000-01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9" authorId="0" shapeId="0" xr:uid="{00000000-0006-0000-01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10" authorId="0" shapeId="0" xr:uid="{00000000-0006-0000-01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 ชื่อยา ความแรง lot mfg exp ผ่านการวิเคราะห์สารปนเปื้อน,ศึกษาชีวสมมูลไม่แตกต่างกับยาต้นแบบ ผ่านทดสอบ long term stability แบบสภาวะเร่ง</t>
        </r>
      </text>
    </comment>
    <comment ref="D11" authorId="0" shapeId="0" xr:uid="{00000000-0006-0000-01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ยานวัตกรรม มีผลการศึกษาชีวสมมูลเทียบplavix พบว่ามีความเท่าเทียมกันในผลการรักษา</t>
        </r>
      </text>
    </comment>
    <comment ref="D12" authorId="0" shapeId="0" xr:uid="{00000000-0006-0000-0100-00000C000000}">
      <text>
        <r>
          <rPr>
            <b/>
            <sz val="9"/>
            <rFont val="Tahoma"/>
            <charset val="134"/>
          </rPr>
          <t xml:space="preserve">HP:ราคายกกล่อง1280.79 </t>
        </r>
        <r>
          <rPr>
            <sz val="9"/>
            <rFont val="Tahoma"/>
            <charset val="134"/>
          </rPr>
          <t>Forxiga 10mg 3*10's/box เป็นผู้แทนจำหน่ายเพียงรายเดียว astrazeneca</t>
        </r>
      </text>
    </comment>
    <comment ref="D13" authorId="0" shapeId="0" xr:uid="{00000000-0006-0000-01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6*10's/box cadcor xl120 ranbaxy</t>
        </r>
      </text>
    </comment>
    <comment ref="D14" authorId="0" shapeId="0" xr:uid="{00000000-0006-0000-01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เทวา ทดสอบสารปนเปื้อน ทดสอบชีววสมมูลกับยาต้นแบบ</t>
        </r>
      </text>
    </comment>
    <comment ref="D15" authorId="0" shapeId="0" xr:uid="{00000000-0006-0000-01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บัญชีนวัตกรรม (มิ.ย.63) ศึกษา Beอัตราเร็วการดูดซึมและปริมาณยาที่ดูดซึมไม่แตกต่างกับยาต้นแบบทั้งตัวยาสำคัญกับactive metabolite เนื่องจากขนาดมีผลต่อากรละลายยาจึงได้ศึกษาขนาดเพื่อยืนยันว่าเป็น micronized grade แผงป้องกันความชิ้นเนื่องจากยาไวต่อความชื้น มีความคงตัวหลังหักครึ่งที่30วัน  ผ่านการวิเคราะหelemental impurity</t>
        </r>
      </text>
    </comment>
    <comment ref="D16" authorId="0" shapeId="0" xr:uid="{00000000-0006-0000-01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17" authorId="0" shapeId="0" xr:uid="{00000000-0006-0000-01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5*3ml</t>
        </r>
      </text>
    </comment>
    <comment ref="D18" authorId="0" shapeId="0" xr:uid="{00000000-0006-0000-0100-00001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10ml insulatardโนโวนอร์ดิสค์ฟาร์มา</t>
        </r>
      </text>
    </comment>
    <comment ref="D19" authorId="0" shapeId="0" xr:uid="{00000000-0006-0000-01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10ml actrapid โนโวนอร์ดิสค์ฟาร์มา</t>
        </r>
      </text>
    </comment>
    <comment ref="D20" authorId="0" shapeId="0" xr:uid="{00000000-0006-0000-0100-00001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5ด้าม/กล่อง toujeo</t>
        </r>
      </text>
    </comment>
    <comment ref="D21" authorId="0" shapeId="0" xr:uid="{00000000-0006-0000-0100-00001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2*15's/box </t>
        </r>
      </text>
    </comment>
    <comment ref="D22" authorId="1" shapeId="0" xr:uid="{00000000-0006-0000-0100-000016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100*5g*box (Dekales)</t>
        </r>
      </text>
    </comment>
    <comment ref="D23" authorId="0" shapeId="0" xr:uid="{00000000-0006-0000-0100-00001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 labelชื่อยา ความแรง mfg exp เม็ดมีรอยบากครึ่ง ทุกเม็ด ศึกษาสารปนเปื้อนlong term ศึกษาชีวสมมูลในขนาด5mgไม่ต่างกับยาต้น แบบ ตีพิมพ์green book2018</t>
        </r>
      </text>
    </comment>
    <comment ref="D24" authorId="0" shapeId="0" xr:uid="{00000000-0006-0000-0100-000018000000}">
      <text>
        <r>
          <rPr>
            <b/>
            <sz val="9"/>
            <rFont val="Tahoma"/>
            <charset val="134"/>
          </rPr>
          <t>HP: เม็ดยากลมมีรอยบากครึ่ง</t>
        </r>
        <r>
          <rPr>
            <sz val="9"/>
            <rFont val="Tahoma"/>
            <charset val="134"/>
          </rPr>
          <t xml:space="preserve">
มีผลทดสอบว่าแบ่งครึ่งเม็ดยาจากเภสัชมหิดล ความสามารถของรอยบาก (Splitting tablets with
functional scoring) ยาที่หักแบ่งเม็ด
ได้รับปริมาณยาที่ถูกต้องเช่นเดียวกับการรับประทานยาทั้งเม็ด และนำมาทดสอบค่าการละลายพบว่า มีค่าการละลาย &gt;80% และไม่มีตัวอย่างใดที่มีค่าการละลายต่ำกว่า 65%  
madiplot20 10*10's/box +ราคานี้รวมส่วนแถม10% </t>
        </r>
      </text>
    </comment>
    <comment ref="E24" authorId="1" shapeId="0" xr:uid="{00000000-0006-0000-0100-000019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madiplot</t>
        </r>
      </text>
    </comment>
    <comment ref="D25" authorId="0" shapeId="0" xr:uid="{00000000-0006-0000-0100-00001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labelชื่อยาความแรงทุกเม็ด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ศึกษาชีวสมมูลพบว่าไม่แตกต่างจากยาต้นแบบ และมีclinical study ในการป้องกันประสาทหูเสื่อมชั่วคราวจากการได้ยิน พบว่าระดับการได้ยินดีขึ้น อาการเสียงรบกวนในหูลดลง</t>
        </r>
      </text>
    </comment>
    <comment ref="D26" authorId="0" shapeId="0" xr:uid="{00000000-0006-0000-0100-00001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250's/bt pfizer</t>
        </r>
      </text>
    </comment>
    <comment ref="D27" authorId="0" shapeId="0" xr:uid="{00000000-0006-0000-0100-00001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Nootropil GSK</t>
        </r>
      </text>
    </comment>
    <comment ref="D28" authorId="1" shapeId="0" xr:uid="{00000000-0006-0000-0100-00001D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medline 10บาท/เม็ด 30's/box</t>
        </r>
      </text>
    </comment>
    <comment ref="D29" authorId="0" shapeId="0" xr:uid="{00000000-0006-0000-0100-00001E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3*10's/box บัญชีนวัตกรรม ศึกษาBE ศึกษาการหักครึ่งเม็ดยาอยู่ได้30วัน ศึกษา elemental impurity</t>
        </r>
      </text>
    </comment>
    <comment ref="D30" authorId="0" shapeId="0" xr:uid="{00000000-0006-0000-0100-00001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(เกลือCa)มีlabelชื่อยาความแรงทุกเม็ด เม็ดมีรอยบากครึ่ง ขึ้นบัญชีนวัตกรรม พย2562-พย2570 ผลการศึกษาชีวสมมูลไม่แตกต่างจ่ากยาต้นแบบ ผ่านศึกษาความคงตัวหลังหักครึ่งเม็ดยาเป็นเวลา30วัน ผ่านการวิเคราะห์การปนเปื้อนจุลินทรีย์ long term stability ผ่านทดสอบแบบสภาวะเร่ง มีการศึกษาความคงตัวระยะยาว (On-going stability data) ปีล่าสุด</t>
        </r>
      </text>
    </comment>
    <comment ref="D31" authorId="0" shapeId="0" xr:uid="{00000000-0006-0000-0100-00002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2*14's/box original brand</t>
        </r>
      </text>
    </comment>
    <comment ref="D32" authorId="0" shapeId="0" xr:uid="{00000000-0006-0000-0100-00002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3*10's/box มีผลการศึกษาชีวสมมูล labelชื่อยาความแรงทุกเม็ด mega</t>
        </r>
      </text>
    </comment>
    <comment ref="D33" authorId="0" shapeId="0" xr:uid="{00000000-0006-0000-0100-00002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brilinta 90mg 6*10's/box  astrazeneca เม็ดกลมเหลือง ที่แผงมีlabel ชื่อยา ความแรง lot exp ทุกเม็ด</t>
        </r>
      </text>
    </comment>
    <comment ref="A34" authorId="0" shapeId="0" xr:uid="{00000000-0006-0000-0100-000023000000}">
      <text>
        <r>
          <rPr>
            <b/>
            <sz val="9"/>
            <rFont val="Tahoma"/>
            <charset val="134"/>
          </rPr>
          <t>คิดที่6case/ปี 1*1 =2190's/ปี
ดูว่ามีsapหรือยัง</t>
        </r>
      </text>
    </comment>
    <comment ref="D34" authorId="1" shapeId="0" xr:uid="{00000000-0006-0000-0100-000024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viva healthcare+ส่วนแถม10% ทำการวิเคราะห์ impurity</t>
        </r>
      </text>
    </comment>
    <comment ref="D35" authorId="0" shapeId="0" xr:uid="{00000000-0006-0000-0100-00002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100's/box labelชื่อยาความแรงทุกเม็ด แผลฟอยด์เงิน เม็ดมีรอยบากครึ่ง ค่าชีวสมมูลยาไม่แตกต่างจากยาต้นแบบ</t>
        </r>
      </text>
    </comment>
    <comment ref="D36" authorId="0" shapeId="0" xr:uid="{00000000-0006-0000-0100-00002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3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56's</t>
        </r>
      </text>
    </comment>
    <comment ref="D41" authorId="1" shapeId="0" xr:uid="{00000000-0006-0000-0100-000028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uralyte-u ผู้แทนเดียวกับrhinocort</t>
        </r>
      </text>
    </comment>
    <comment ref="A42" authorId="1" shapeId="0" xr:uid="{00000000-0006-0000-0100-000029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บัญชี ข</t>
        </r>
      </text>
    </comment>
    <comment ref="D42" authorId="0" shapeId="0" xr:uid="{00000000-0006-0000-0100-00002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2*14's/box labelชื่อยาความแรงทุกเม็ด เม็ดมีรอยบากครึ่ง  original brand</t>
        </r>
      </text>
    </comment>
    <comment ref="A43" authorId="1" shapeId="0" xr:uid="{00000000-0006-0000-0100-00002B000000}">
      <text>
        <r>
          <rPr>
            <b/>
            <sz val="9"/>
            <rFont val="Tahoma"/>
            <charset val="222"/>
          </rPr>
          <t>Admin:</t>
        </r>
        <r>
          <rPr>
            <sz val="9"/>
            <rFont val="Tahoma"/>
            <charset val="222"/>
          </rPr>
          <t xml:space="preserve">
ยานอกบัญชี</t>
        </r>
      </text>
    </comment>
    <comment ref="D43" authorId="0" shapeId="0" xr:uid="{00000000-0006-0000-0100-00002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Atozet  3*10's/box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HP</author>
  </authors>
  <commentList>
    <comment ref="D2" authorId="0" shapeId="0" xr:uid="{00000000-0006-0000-0200-000001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50*10's/box</t>
        </r>
      </text>
    </comment>
    <comment ref="D3" authorId="1" shapeId="0" xr:uid="{00000000-0006-0000-02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ได้รับรางวัลนวัตกรรม ได้รับหนังสือรับรองmit (เป็นผลิตภัณฑ์ที่ผลิตในประเทศไทย ) มีวิเคราะห์สารปนเปื้อน (รูปแบบออกฤทธิ์)</t>
        </r>
      </text>
    </comment>
    <comment ref="D4" authorId="1" shapeId="0" xr:uid="{00000000-0006-0000-02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ได้รับรางวัลนวัตกรรม ได้รับหนังสือรับรองmit (เป็นผลิตภัณฑ์ที่ผลิตในประเทศไทย ) มีวิเคราะห์สารปนเปื้อน ศึกษาผลของการหักครึ่งเม็ด มีการศึกษาพบว่ามีs-etantiomer(รูปแบบออกฤทธิ์)</t>
        </r>
      </text>
    </comment>
    <comment ref="D5" authorId="1" shapeId="0" xr:uid="{00000000-0006-0000-02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B-Aspirin osoth inter</t>
        </r>
      </text>
    </comment>
    <comment ref="D6" authorId="1" shapeId="0" xr:uid="{00000000-0006-0000-02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Asprex  osoth inter</t>
        </r>
      </text>
    </comment>
    <comment ref="D7" authorId="1" shapeId="0" xr:uid="{00000000-0006-0000-02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10*10's/boxเม็ดมีรอยบากแบ่งครึ่ง ศึกษาชีวสมมูล n=31 ไม่แตกต่างจากยาต้นแบบ(ตีพิมพ์ orange bookของอยUSA)</t>
        </r>
      </text>
    </comment>
    <comment ref="D8" authorId="1" shapeId="0" xr:uid="{00000000-0006-0000-02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
labelชื่อยา ความแรงทุกเม็ด มีรอยบากแบ่ง4ส่วน มีการศึกษาค่าชีวสมมูลเทียบกับcapoten พบว่าไม่แตกต่างกัน n=12</t>
        </r>
      </text>
    </comment>
    <comment ref="D9" authorId="1" shapeId="0" xr:uid="{00000000-0006-0000-02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</t>
        </r>
      </text>
    </comment>
    <comment ref="D10" authorId="1" shapeId="0" xr:uid="{00000000-0006-0000-02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เม็ดมีรอยบากครึ่ง ศึกษาชีวสมมูลเทียบ original ไม่แตกต่าง มีการทดสอบสารปนเปื้อนที่เกิดจากตัวเร่งปฏิกิริยาและอาจก่อให้เกิดความเป็นพิษค่อผู้ใช้ (elemental impurity)3รุ่นการผลิต พบว่าผ่านตามมาตรฐาน และลงตีพิมพ์ในgreen book2017(ประกันคุณภาพยา) มี long term stability ตลอดอายุยา ศึกษาความคงตัวในสภาวะเร่ง (Accelerated stability)3lot ผ่านเกณฑ์ ศึกษาความคงตัวระยะยาว (On-going stability data) lot1068767-1ผลิต 24/4/2020 exp 24/4/2023 </t>
        </r>
      </text>
    </comment>
    <comment ref="D11" authorId="1" shapeId="0" xr:uid="{00000000-0006-0000-02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ได้รับหนังสือรับรองmit (เป็นผลิตภัณฑ์ที่ผลิตในประเทศไทย )มีผลการหักครึ่งเม็ด เม็ดมีรอยบากครึ่ง ศึกษาชีวสมมูล</t>
        </r>
      </text>
    </comment>
    <comment ref="D12" authorId="1" shapeId="0" xr:uid="{00000000-0006-0000-02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ได้รับหนังสือรับรองmit (เป็นผลิตภัณฑ์ที่ผลิตในประเทศไทย )มีผลการหักครึ่งเม็ด เม็ดมีรอยบากครึ่ง ศึกษาชีวสมมูล</t>
        </r>
      </text>
    </comment>
    <comment ref="D13" authorId="1" shapeId="0" xr:uid="{00000000-0006-0000-02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แผงสีชา labelชื่อยาความแรงทุกเม็ด เม็ดมีรอยบากครึ่ง ผลการศึกษาชีวสมมูลไม่แตกต่างจากยาต้นแบบ  ผ่านการศึกษาความคงตัวหลังหักแบ่งครึ่งเม็ดยาที่7วัน  ตีพิมพ์ใน green book2020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14" authorId="1" shapeId="0" xr:uid="{00000000-0006-0000-02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50*10's/boxแผงสีชา labelชื่อยาความแรงทุกเม็ด เม็ดมีรอยบาก4ส่วน ศึกษาชีวสมมูล  ผ่านการศึกษาความคงตัวหลักหักแบ่งเม็ดยาที่7วัน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ตีพิมพ์green book2020</t>
        </r>
      </text>
    </comment>
    <comment ref="D15" authorId="1" shapeId="0" xr:uid="{00000000-0006-0000-02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labelชื่อยา ความแรง lot mfg exp ทุกเม็ด ตีพิมพ์ในgreen book และ orang book ประกันคุณภาพยาและยามีประสิทธิภาพเทียบเท่ายาต้นแบบ</t>
        </r>
      </text>
    </comment>
    <comment ref="D16" authorId="1" shapeId="0" xr:uid="{00000000-0006-0000-02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หมดนวัตกรรม ตค64</t>
        </r>
      </text>
    </comment>
    <comment ref="D17" authorId="1" shapeId="0" xr:uid="{00000000-0006-0000-02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labelชื่อยาความแรงทุกเม็ด </t>
        </r>
      </text>
    </comment>
    <comment ref="D18" authorId="1" shapeId="0" xr:uid="{00000000-0006-0000-0200-000011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50*10's/box เม็ดมีรอยบากครึ่ง แผงสีชา</t>
        </r>
      </text>
    </comment>
    <comment ref="D19" authorId="1" shapeId="0" xr:uid="{00000000-0006-0000-0200-00001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20" authorId="1" shapeId="0" xr:uid="{00000000-0006-0000-02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ได้รับหนังสือรับรองmit(ผลิตในประเทศ) วิเคราะห์สารปนเปื้อน</t>
        </r>
      </text>
    </comment>
    <comment ref="D21" authorId="1" shapeId="0" xr:uid="{00000000-0006-0000-0200-00001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แผงสีชา labelชื่อยาความแรงทุกเม็ด เม็ดมีรอยบากครึ่ง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</t>
        </r>
      </text>
    </comment>
    <comment ref="D22" authorId="1" shapeId="0" xr:uid="{00000000-0006-0000-0200-00001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แผงสีชา labelชื่อยาความแรงทุกเม็ด ตีพิมพ์grren book2020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23" authorId="1" shapeId="0" xr:uid="{00000000-0006-0000-0200-00001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10%w/w 240ml</t>
        </r>
      </text>
    </comment>
    <comment ref="D24" authorId="1" shapeId="0" xr:uid="{00000000-0006-0000-0200-00001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labelชื่อยาความแรงทุกเม็ด แผงสีชา เม็ดมีรอยบากครึ่ง มีผลศึกษาชีวสมมูล</t>
        </r>
      </text>
    </comment>
    <comment ref="D25" authorId="1" shapeId="0" xr:uid="{00000000-0006-0000-0200-00001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แผงสีชา</t>
        </r>
      </text>
    </comment>
    <comment ref="D26" authorId="1" shapeId="0" xr:uid="{00000000-0006-0000-0200-00001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30*10's/box เกลือpotassium เม็ดมีรอยบากครึ่ง ศึกษาชีวสมมูลเทียบยาต้นแบบ มีclinical study ไม่มีการปนเปื้อนสารnitrosamines ศึกษาความคงตัวหลักแบ่งครึ่งยาที่ 30วัน บรรจุในผลิตภัณฑ์ป้องกันความชื้นเหมือนยาต้นแบบ  ตีพิมพ์ในgreen book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27" authorId="1" shapeId="0" xr:uid="{00000000-0006-0000-0200-00001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 ความแรงทุกเม็ด</t>
        </r>
      </text>
    </comment>
    <comment ref="E27" authorId="0" shapeId="0" xr:uid="{00000000-0006-0000-0200-00001B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ถาม รพ.ที่ใช้ metforminของCPL</t>
        </r>
      </text>
    </comment>
    <comment ref="D28" authorId="1" shapeId="0" xr:uid="{00000000-0006-0000-0200-00001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labelชื่อยาความแรงทุกเม็ด เม็ดมีรอยบากครึ่ง มีผลศึกษาชีวสมมูล</t>
        </r>
      </text>
    </comment>
    <comment ref="D29" authorId="1" shapeId="0" xr:uid="{00000000-0006-0000-0200-00001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มีlabelชื่อยาและความแรงทุกเม็ด</t>
        </r>
      </text>
    </comment>
    <comment ref="D30" authorId="1" shapeId="0" xr:uid="{00000000-0006-0000-0200-00001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เม็ดกลมมีรอยบากครึ่ง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มีการรับประกันคุณภาพยาตีพิมพ์ใน green book 2018 ผลการศึกษาชีวสมมูลเทียบยาต้นแบบ ไม่พบความแตกต่าง ตีพิมพ์ในหนังสืออย ฉบับ5 ปี 25422558 ว่าเป็นยาที่มีความเท่าเทียมในการรักษาเทียบเท่ายาต้นแบบ</t>
        </r>
      </text>
    </comment>
    <comment ref="D31" authorId="1" shapeId="0" xr:uid="{00000000-0006-0000-0200-00001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</t>
        </r>
      </text>
    </comment>
    <comment ref="D32" authorId="1" shapeId="0" xr:uid="{00000000-0006-0000-0200-00002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labelชื่อยาความแรงทุกเม็ด เม็ดกลมขาวมีรอยบากครึ่ง</t>
        </r>
      </text>
    </comment>
    <comment ref="D33" authorId="1" shapeId="0" xr:uid="{00000000-0006-0000-0200-00002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เม็ดรีชมพูมีรอยบากครึ่ง มีการศึกษาค่าdissolution profile เทียบกับ original (ประเมินประสิทธิภาพหรือการเอื้อประโยชน์ของยาที่มีต่อร่างกาย เพื่อให้แน่ใจว่า
ยาเม็ดที่รับประทานเข้าไปสามารถแตกตัว ปลดปล่อยตัวยา และตัวยาสามารถละลายได้ตามเกณฑ์ที่กำหนด
เพื่อถูกดูดซึมเข้าสู่ร่างกายทางเส้นเลือด และออกฤทธิ์ในการรักษา) พบว่าไม่แตกต่างกับยา original </t>
        </r>
      </text>
    </comment>
    <comment ref="D34" authorId="1" shapeId="0" xr:uid="{00000000-0006-0000-0200-00002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ราคาต่อกระปุก 1000's/bt</t>
        </r>
      </text>
    </comment>
    <comment ref="D36" authorId="1" shapeId="0" xr:uid="{00000000-0006-0000-0200-00002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labelชื่อยาความแรงทุกเม็ด แผงสีชา เม็ดกลมมีรอยบากครึ่ง</t>
        </r>
      </text>
    </comment>
    <comment ref="D37" authorId="1" shapeId="0" xr:uid="{00000000-0006-0000-0200-00002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labelชื่อยาความแรงทุกเม็ด  เม็ดมีรอยบากครึ่ง แผงกันแสง มีผลศึกษาชีวสมมูล</t>
        </r>
      </text>
    </comment>
    <comment ref="D38" authorId="1" shapeId="0" xr:uid="{00000000-0006-0000-0200-00002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labelชื่อยาความแรงทุกเม็ด  เม็ดมีรอยบากครึ่ง แผงกันแสง มีผลศึกษาชีวสมมูล</t>
        </r>
      </text>
    </comment>
    <comment ref="D39" authorId="1" shapeId="0" xr:uid="{00000000-0006-0000-0200-00002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40" authorId="1" shapeId="0" xr:uid="{00000000-0006-0000-0200-00002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labelชื่อยาความแรงทุกเม็ด แผงสีชา </t>
        </r>
      </text>
    </comment>
    <comment ref="D41" authorId="1" shapeId="0" xr:uid="{00000000-0006-0000-0200-00002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1000's/bt</t>
        </r>
      </text>
    </comment>
    <comment ref="D42" authorId="1" shapeId="0" xr:uid="{00000000-0006-0000-0200-00002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500's/bt</t>
        </r>
      </text>
    </comment>
    <comment ref="D43" authorId="1" shapeId="0" xr:uid="{00000000-0006-0000-0200-00002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1000's/bt</t>
        </r>
      </text>
    </comment>
    <comment ref="D44" authorId="0" shapeId="0" xr:uid="{00000000-0006-0000-0200-00002B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50*10's/box</t>
        </r>
      </text>
    </comment>
    <comment ref="D45" authorId="1" shapeId="0" xr:uid="{00000000-0006-0000-0200-00002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เม็ดมีรอยบากครึ่ง labelชื่อยาความแรงทุกเม็ด</t>
        </r>
      </text>
    </comment>
    <comment ref="D46" authorId="1" shapeId="0" xr:uid="{00000000-0006-0000-0200-00002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เม็ดกลมมีรอยบากครึ่ง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HP</author>
  </authors>
  <commentList>
    <comment ref="D3" authorId="0" shapeId="0" xr:uid="{00000000-0006-0000-0300-000001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6amp/box sanofi</t>
        </r>
      </text>
    </comment>
    <comment ref="D5" authorId="1" shapeId="0" xr:uid="{00000000-0006-0000-03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5amp*3ml/box ampสีชา</t>
        </r>
      </text>
    </comment>
    <comment ref="D9" authorId="1" shapeId="0" xr:uid="{00000000-0006-0000-03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100*1ml/box</t>
        </r>
      </text>
    </comment>
    <comment ref="D11" authorId="1" shapeId="0" xr:uid="{00000000-0006-0000-03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10*2ml/box</t>
        </r>
      </text>
    </comment>
    <comment ref="D12" authorId="1" shapeId="0" xr:uid="{00000000-0006-0000-03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5*5ml/box ampสีชา ตีพิมพ์ในgreen bookมีการศึกษาความคงตัวหลังการละลาย</t>
        </r>
      </text>
    </comment>
    <comment ref="D13" authorId="1" shapeId="0" xr:uid="{00000000-0006-0000-03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10*10ml มีการทดสอบสารปนเปื้อนที่เกิดจากตัวเร่งปฏิกิริยาและอาจก่อให้เกิดความเป็นพิษค่อผู้ใช้ (elemental impurity)3รุ่นการผลิต พบว่าผ่านตามมาตรฐาน ศึกษา long term stability 3lotการผลิตตลอดอายุยา ผ่านเกณฑ์ ศึกษาความคงตัวในสภาวะเร่ง (Accelerated stability)3lot ผ่านเกณฑ์ ศึกษาความคงตัวระยะยาว (On-going stability data)lot 1056424-1 mfg22/10/2018 exp21/10/2021 ตีพิมพ์green book 2020</t>
        </r>
      </text>
    </comment>
    <comment ref="D14" authorId="1" shapeId="0" xr:uid="{00000000-0006-0000-03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100*2ml แอมสีชา ตีพิมพ์ในgreen book 2019 มีการศึกษาความคงตัวหลังผสมยาในnss D5w และ LR เก็บที่Tห้องได้ 24ชม 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15" authorId="1" shapeId="0" xr:uid="{00000000-0006-0000-03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50*2ml/box</t>
        </r>
      </text>
    </comment>
    <comment ref="D16" authorId="1" shapeId="0" xr:uid="{00000000-0006-0000-03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ราคาต่อกล่อง 5amp/box labelชื่อยา ความแรง lot expทุกamp ampใส ยี่ห้อNOREPINEPHRINE KABIของFRESENIUS 1 MG/ML 4 ML 
53.5b/amp 10*4ml/box Norene (great eatern) ampสีชา</t>
        </r>
      </text>
    </comment>
    <comment ref="D17" authorId="1" shapeId="0" xr:uid="{00000000-0006-0000-03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50*50ml/box</t>
        </r>
      </text>
    </comment>
    <comment ref="D20" authorId="1" shapeId="0" xr:uid="{00000000-0006-0000-03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สั่งขั้นต่ำครั้งละ 48 vial ค่ะ 
สามารถสั่ง 1% 24 vial 
2% 24 vial  ได้ค่ะ 
*สำหรับยาตัวนี้ไม่รับเปลี่ยนรับคืนค่ะ</t>
        </r>
      </text>
    </comment>
    <comment ref="D21" authorId="1" shapeId="0" xr:uid="{00000000-0006-0000-03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สั่งขั้นต่ำครั้งละ 48 vial ค่ะ 
สามารถสั่ง 1% 24 vial 
2% 24 vial  ได้ค่ะ 
*สำหรับยาตัวนี้ไม่รับเปลี่ยนรับคืนค่ะ</t>
        </r>
      </text>
    </comment>
    <comment ref="D22" authorId="1" shapeId="0" xr:uid="{00000000-0006-0000-03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10*2ml/box ampสีชา labelชื่อยา ความแรง lot exp ทุกamp มีclinical study ผลของยาในการลดความดันโลหิต ศึกษาประสิทธิภาพของยาเทียบยาต้นแบบไม่แตกต่าง</t>
        </r>
      </text>
    </comment>
    <comment ref="D23" authorId="1" shapeId="0" xr:uid="{00000000-0006-0000-03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5*10ml/box ความคงสภาพของผลิตภัณฑ์ยา หลังการละลายก่อนนำไปใช้ หรือมีการใช้ร่วมกับผลิตภัณฑ์อื่น หรือภายหลังการเปิดใช้ในกรณีที่เป็น multiple dose.</t>
        </r>
      </text>
    </comment>
    <comment ref="D24" authorId="1" shapeId="0" xr:uid="{00000000-0006-0000-0300-00000F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10via/box</t>
        </r>
      </text>
    </comment>
    <comment ref="D25" authorId="1" shapeId="0" xr:uid="{00000000-0006-0000-03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50*10ml/box ampพลาสติก PE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2" authorId="0" shapeId="0" xr:uid="{00000000-0006-0000-04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3" authorId="0" shapeId="0" xr:uid="{00000000-0006-0000-04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21*2.5ml เทวา</t>
        </r>
      </text>
    </comment>
    <comment ref="D4" authorId="0" shapeId="0" xr:uid="{00000000-0006-0000-04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60*3g/box </t>
        </r>
      </text>
    </comment>
    <comment ref="D5" authorId="1" shapeId="0" xr:uid="{00000000-0006-0000-0400-000004000000}">
      <text>
        <r>
          <rPr>
            <b/>
            <sz val="9"/>
            <rFont val="Tahoma"/>
            <charset val="222"/>
          </rPr>
          <t>Admin:</t>
        </r>
        <r>
          <rPr>
            <sz val="9"/>
            <rFont val="Tahoma"/>
            <charset val="222"/>
          </rPr>
          <t xml:space="preserve">
50*10's/box</t>
        </r>
      </text>
    </comment>
    <comment ref="D6" authorId="0" shapeId="0" xr:uid="{00000000-0006-0000-04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21*4ml  เทวา  ทดสอบสารปนเปื้อน</t>
        </r>
      </text>
    </comment>
    <comment ref="D7" authorId="1" shapeId="0" xr:uid="{00000000-0006-0000-0400-000006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aerobidol inhaler ของaero</t>
        </r>
      </text>
    </comment>
    <comment ref="D8" authorId="1" shapeId="0" xr:uid="{00000000-0006-0000-0400-000007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aeronide (Aero)</t>
        </r>
      </text>
    </comment>
    <comment ref="D11" authorId="0" shapeId="0" xr:uid="{00000000-0006-0000-04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มีศึกษาชีวสมมูลยา</t>
        </r>
      </text>
    </comment>
    <comment ref="D12" authorId="0" shapeId="0" xr:uid="{00000000-0006-0000-04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1000's/bt</t>
        </r>
      </text>
    </comment>
    <comment ref="D13" authorId="0" shapeId="0" xr:uid="{00000000-0006-0000-04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labelชื่อยาความแรงทุกเม็ด เม็ดมีรอยบากครึ่ง</t>
        </r>
      </text>
    </comment>
    <comment ref="D14" authorId="0" shapeId="0" xr:uid="{00000000-0006-0000-04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 labelชื่อยาความแรงทุกเม็ด</t>
        </r>
      </text>
    </comment>
    <comment ref="D15" authorId="0" shapeId="0" xr:uid="{00000000-0006-0000-04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100*1ml/box</t>
        </r>
      </text>
    </comment>
    <comment ref="D17" authorId="0" shapeId="0" xr:uid="{00000000-0006-0000-04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100's/box</t>
        </r>
      </text>
    </comment>
    <comment ref="D18" authorId="0" shapeId="0" xr:uid="{00000000-0006-0000-04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labelชื่อยาความแรงทุกเม็ด ผ่านทดสอบ long term stability ผ่านทดสอบแบบสภาวะเร่ง มีการศึกษาความคงตัวระยะยาว (On-going stability data) ปีล่าสุด ไม่พบความแตกต่างในการศึกษาค่าชีวสมมูลของยาเทียบยาต้นแบบ</t>
        </r>
      </text>
    </comment>
    <comment ref="D19" authorId="0" shapeId="0" xr:uid="{00000000-0006-0000-04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 ชื่อยาความแรงทุกเม็ด เม็ดมีรอยบาก ผ่านทดสอบ 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20" authorId="0" shapeId="0" xr:uid="{00000000-0006-0000-04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21" authorId="0" shapeId="0" xr:uid="{00000000-0006-0000-04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1bt original brand</t>
        </r>
      </text>
    </comment>
    <comment ref="D22" authorId="1" shapeId="0" xr:uid="{00000000-0006-0000-0400-000012000000}">
      <text>
        <r>
          <rPr>
            <b/>
            <sz val="9"/>
            <rFont val="Tahoma"/>
            <charset val="222"/>
          </rPr>
          <t>Admin:</t>
        </r>
        <r>
          <rPr>
            <sz val="9"/>
            <rFont val="Tahoma"/>
            <charset val="222"/>
          </rPr>
          <t xml:space="preserve">
100*10's/box</t>
        </r>
      </text>
    </comment>
    <comment ref="D23" authorId="0" shapeId="0" xr:uid="{00000000-0006-0000-04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24" authorId="0" shapeId="0" xr:uid="{00000000-0006-0000-0400-00001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ตีพิมพ์ในgreen book</t>
        </r>
      </text>
    </comment>
    <comment ref="D26" authorId="0" shapeId="0" xr:uid="{00000000-0006-0000-0400-00001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4*7's*box montex เทวา ยานวัตกรรม มีผลศึกษาค่าชีวสมมูลของยาเทียบยาต้นแบบ labelชื่อยา ความแรง mfg expทุกเม็ด ตีพิมพ์orange book</t>
        </r>
      </text>
    </comment>
    <comment ref="D27" authorId="0" shapeId="0" xr:uid="{00000000-0006-0000-0400-000016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1bt</t>
        </r>
      </text>
    </comment>
    <comment ref="D28" authorId="0" shapeId="0" xr:uid="{00000000-0006-0000-0400-00001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1*10ml</t>
        </r>
      </text>
    </comment>
    <comment ref="D29" authorId="0" shapeId="0" xr:uid="{00000000-0006-0000-0400-00001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1*10ml</t>
        </r>
      </text>
    </comment>
    <comment ref="D30" authorId="0" shapeId="0" xr:uid="{00000000-0006-0000-0400-00001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500's/bt</t>
        </r>
      </text>
    </comment>
    <comment ref="D31" authorId="0" shapeId="0" xr:uid="{00000000-0006-0000-0400-00001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1000's/bt Salbutamol  osoth inter</t>
        </r>
      </text>
    </comment>
    <comment ref="D32" authorId="1" shapeId="0" xr:uid="{00000000-0006-0000-0400-00001B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aerotamol 100(Aero)</t>
        </r>
      </text>
    </comment>
    <comment ref="D33" authorId="0" shapeId="0" xr:uid="{00000000-0006-0000-0400-00001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1bt original brand</t>
        </r>
      </text>
    </comment>
    <comment ref="D34" authorId="0" shapeId="0" xr:uid="{00000000-0006-0000-0400-00001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A35" authorId="1" shapeId="0" xr:uid="{00000000-0006-0000-0400-00001E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azelastine hydrochloride + fluticasone propionate
ยานอกบัญชี</t>
        </r>
      </text>
    </comment>
    <comment ref="D35" authorId="0" shapeId="0" xr:uid="{00000000-0006-0000-0400-00001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มีแบรนด์เดียว </t>
        </r>
      </text>
    </comment>
    <comment ref="A36" authorId="1" shapeId="0" xr:uid="{00000000-0006-0000-0400-000020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บัญชีค Compound antimuscarinic bronchodilators Antiasthmatic &amp; COPD Preparations</t>
        </r>
      </text>
    </comment>
    <comment ref="A37" authorId="1" shapeId="0" xr:uid="{00000000-0006-0000-0400-000021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นอกบัญชี</t>
        </r>
      </text>
    </comment>
    <comment ref="D37" authorId="0" shapeId="0" xr:uid="{00000000-0006-0000-0400-00002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50sac*600mg powder/box</t>
        </r>
      </text>
    </comment>
    <comment ref="D38" authorId="0" shapeId="0" xr:uid="{00000000-0006-0000-0400-000023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10*10's/box เทวา</t>
        </r>
      </text>
    </comment>
    <comment ref="A39" authorId="1" shapeId="0" xr:uid="{00000000-0006-0000-0400-000024000000}">
      <text>
        <r>
          <rPr>
            <b/>
            <sz val="9"/>
            <rFont val="Tahoma"/>
            <charset val="222"/>
          </rPr>
          <t>Admin:</t>
        </r>
        <r>
          <rPr>
            <sz val="9"/>
            <rFont val="Tahoma"/>
            <charset val="222"/>
          </rPr>
          <t xml:space="preserve">
ยานอกบัญชี</t>
        </r>
      </text>
    </comment>
    <comment ref="D39" authorId="0" shapeId="0" xr:uid="{00000000-0006-0000-0400-000025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symbicort</t>
        </r>
      </text>
    </comment>
    <comment ref="D40" authorId="1" shapeId="0" xr:uid="{00000000-0006-0000-0400-000026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mar plus</t>
        </r>
      </text>
    </comment>
    <comment ref="D41" authorId="1" shapeId="0" xr:uid="{00000000-0006-0000-0400-000027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100*10's/box</t>
        </r>
      </text>
    </comment>
    <comment ref="A42" authorId="1" shapeId="0" xr:uid="{00000000-0006-0000-0400-000028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นอกบัญชี</t>
        </r>
      </text>
    </comment>
    <comment ref="D42" authorId="0" shapeId="0" xr:uid="{00000000-0006-0000-0400-000029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10*10's/box</t>
        </r>
      </text>
    </comment>
    <comment ref="A43" authorId="0" shapeId="0" xr:uid="{00000000-0006-0000-0400-00002A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ยังไม่ส่งขึ้นsap hos สกส</t>
        </r>
      </text>
    </comment>
    <comment ref="D43" authorId="0" shapeId="0" xr:uid="{00000000-0006-0000-0400-00002B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5*10's/box </t>
        </r>
      </text>
    </comment>
    <comment ref="D44" authorId="0" shapeId="0" xr:uid="{00000000-0006-0000-0400-00002C000000}">
      <text>
        <r>
          <rPr>
            <b/>
            <sz val="9"/>
            <rFont val="Tahoma"/>
            <charset val="134"/>
          </rPr>
          <t>HP:inova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2" authorId="0" shapeId="0" xr:uid="{00000000-0006-0000-05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2*14's/boxตัวแทนรายเดียว</t>
        </r>
      </text>
    </comment>
    <comment ref="D4" authorId="0" shapeId="0" xr:uid="{00000000-0006-0000-05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</t>
        </r>
      </text>
    </comment>
    <comment ref="D5" authorId="0" shapeId="0" xr:uid="{00000000-0006-0000-05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10*20's/box</t>
        </r>
      </text>
    </comment>
    <comment ref="D6" authorId="0" shapeId="0" xr:uid="{00000000-0006-0000-05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แคปซูล แผง10เม็ด 20*10's/box</t>
        </r>
      </text>
    </comment>
    <comment ref="D8" authorId="0" shapeId="0" xr:uid="{00000000-0006-0000-05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20*10's/box มีผลศึกษาชีวสมมูล เม็ดมีรอยบากครึ่ง</t>
        </r>
      </text>
    </comment>
    <comment ref="D9" authorId="0" shapeId="0" xr:uid="{00000000-0006-0000-05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30*10's/box</t>
        </r>
      </text>
    </comment>
    <comment ref="D10" authorId="0" shapeId="0" xr:uid="{00000000-0006-0000-05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20*20ml/box</t>
        </r>
      </text>
    </comment>
    <comment ref="D11" authorId="0" shapeId="0" xr:uid="{00000000-0006-0000-05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12" authorId="0" shapeId="0" xr:uid="{00000000-0006-0000-05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10's/box</t>
        </r>
      </text>
    </comment>
    <comment ref="D14" authorId="0" shapeId="0" xr:uid="{00000000-0006-0000-05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</t>
        </r>
      </text>
    </comment>
    <comment ref="D15" authorId="0" shapeId="0" xr:uid="{00000000-0006-0000-05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100cc ขวดแก้วสีชา อายุยา3ปี</t>
        </r>
      </text>
    </comment>
    <comment ref="D17" authorId="0" shapeId="0" xr:uid="{00000000-0006-0000-05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เม็ดกลมมีรอยบากครึ่ง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20" authorId="0" shapeId="0" xr:uid="{00000000-0006-0000-05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ผลการศึกาค่าชีวสมมูลไม่แตกต่างจากยาต้นแบบ ตีพิมพ์ในorange book </t>
        </r>
      </text>
    </comment>
    <comment ref="D21" authorId="0" shapeId="0" xr:uid="{00000000-0006-0000-05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5's/box อินเดีย amp ใส มี expระบุทุกamp</t>
        </r>
      </text>
    </comment>
    <comment ref="D22" authorId="0" shapeId="0" xr:uid="{00000000-0006-0000-05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23" authorId="0" shapeId="0" xr:uid="{00000000-0006-0000-05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 30ซอง/กล่อง</t>
        </r>
      </text>
    </comment>
    <comment ref="D24" authorId="0" shapeId="0" xr:uid="{00000000-0006-0000-05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10*10ml</t>
        </r>
      </text>
    </comment>
    <comment ref="D25" authorId="0" shapeId="0" xr:uid="{00000000-0006-0000-0500-00001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1*100ml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D2" authorId="0" shapeId="0" xr:uid="{00000000-0006-0000-06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10*20mcg*1ml/box adult มีผลการศึกษาว่าภูมิขึ้นหลังฉีดเข็มแรก30วันที่ 42.6-65% และภูมิขึ้น100%หลังฉีด 60วัน ประสิทธิภาพและผลข้างเคียงไม่แตกต่างจาก engerix-B</t>
        </r>
      </text>
    </comment>
    <comment ref="D4" authorId="0" shapeId="0" xr:uid="{00000000-0006-0000-06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50's/box อินเดีย มีpic/s มาตราฐานการผลิตของยุโรปampใส มีexpระบุทุกamp</t>
        </r>
      </text>
    </comment>
    <comment ref="D6" authorId="0" shapeId="0" xr:uid="{00000000-0006-0000-06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 เป็นoriginal brand มีผลการศึกษารับรองภูมิขึ้นหลังฉีด15ปี</t>
        </r>
      </text>
    </comment>
    <comment ref="D7" authorId="0" shapeId="0" xr:uid="{00000000-0006-0000-06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 flutarix tetra  GSK
Abbot Influvac tetra ราคารวมvat 256.80 </t>
        </r>
      </text>
    </comment>
    <comment ref="D8" authorId="0" shapeId="0" xr:uid="{00000000-0006-0000-06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50via/box viaสีชา+น้ำกลั่น1amp ผลิตภัณฑ์จากอินเดีย มี pic/sมาตรฐานการผลิตของยุโรป</t>
        </r>
      </text>
    </comment>
    <comment ref="D9" authorId="1" shapeId="0" xr:uid="{00000000-0006-0000-0600-000006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10 แถม 2 เหลือ 2068 บาทต่อเข็ม</t>
        </r>
      </text>
    </comment>
    <comment ref="D11" authorId="1" shapeId="0" xr:uid="{00000000-0006-0000-0600-000007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speeda</t>
        </r>
      </text>
    </comment>
    <comment ref="D12" authorId="1" shapeId="0" xr:uid="{00000000-0006-0000-0600-000008000000}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msd varivax</t>
        </r>
      </text>
    </comment>
    <comment ref="D13" authorId="0" shapeId="0" xr:uid="{00000000-0006-0000-06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 มีผลการศึกษาทางคลินิกเทียบกับoriginal ไม่แตกต่างด้านประสิทธิภาพและความปลอดภัย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Windows10 Pro</author>
  </authors>
  <commentList>
    <comment ref="D2" authorId="0" shapeId="0" xr:uid="{00000000-0006-0000-07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Mega Medi-alpha0.25 มีผลการศึกษาชีววสมมูล labelชื่อยาความแรงทุกเม็ด</t>
        </r>
      </text>
    </comment>
    <comment ref="D3" authorId="0" shapeId="0" xr:uid="{00000000-0006-0000-07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6*10's/box Mega Meditrol ศึกษาชีวสมมูล labelชื่อยา ความแรงทุกเม็ด</t>
        </r>
      </text>
    </comment>
    <comment ref="D4" authorId="0" shapeId="0" xr:uid="{00000000-0006-0000-07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 calcap  osoth inter</t>
        </r>
      </text>
    </comment>
    <comment ref="D5" authorId="0" shapeId="0" xr:uid="{00000000-0006-0000-0700-000004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10*50's/box</t>
        </r>
      </text>
    </comment>
    <comment ref="D6" authorId="0" shapeId="0" xr:uid="{00000000-0006-0000-07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7" authorId="0" shapeId="0" xr:uid="{00000000-0006-0000-0700-00000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</t>
        </r>
      </text>
    </comment>
    <comment ref="D8" authorId="0" shapeId="0" xr:uid="{00000000-0006-0000-07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1000's/bt</t>
        </r>
      </text>
    </comment>
    <comment ref="D9" authorId="0" shapeId="0" xr:uid="{00000000-0006-0000-0700-00000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100*10's/box</t>
        </r>
      </text>
    </comment>
    <comment ref="D10" authorId="0" shapeId="0" xr:uid="{00000000-0006-0000-07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100*1ml</t>
        </r>
      </text>
    </comment>
    <comment ref="D11" authorId="0" shapeId="0" xr:uid="{00000000-0006-0000-0700-00000A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100*10's/box</t>
        </r>
      </text>
    </comment>
    <comment ref="D12" authorId="1" shapeId="0" xr:uid="{00000000-0006-0000-0700-00000B000000}">
      <text>
        <r>
          <rPr>
            <b/>
            <sz val="9"/>
            <rFont val="Times New Roman"/>
          </rPr>
          <t>Windows10 Pro:</t>
        </r>
        <r>
          <rPr>
            <sz val="9"/>
            <rFont val="Times New Roman"/>
          </rPr>
          <t xml:space="preserve">
25amp/box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2" authorId="0" shapeId="0" xr:uid="{00000000-0006-0000-0800-00000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3" authorId="0" shapeId="0" xr:uid="{00000000-0006-0000-0800-00000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5*7's/box</t>
        </r>
      </text>
    </comment>
    <comment ref="D4" authorId="0" shapeId="0" xr:uid="{00000000-0006-0000-0800-00000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5" authorId="0" shapeId="0" xr:uid="{00000000-0006-0000-0800-00000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6" authorId="0" shapeId="0" xr:uid="{00000000-0006-0000-0800-00000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25*4's/box ranbaxy ranclav1g มีการศึกษาชีวสมมูล ตีพิมพ์ green book2020 เม็ดมีรอยบากครึ่ง</t>
        </r>
      </text>
    </comment>
    <comment ref="D7" authorId="0" shapeId="0" xr:uid="{00000000-0006-0000-0800-000006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great estern</t>
        </r>
      </text>
    </comment>
    <comment ref="D8" authorId="0" shapeId="0" xr:uid="{00000000-0006-0000-0800-00000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10*6's/box</t>
        </r>
      </text>
    </comment>
    <comment ref="D9" authorId="0" shapeId="0" xr:uid="{00000000-0006-0000-0800-000008000000}">
      <text>
        <r>
          <rPr>
            <b/>
            <sz val="9"/>
            <rFont val="Tahoma"/>
            <charset val="222"/>
          </rPr>
          <t>HP:</t>
        </r>
        <r>
          <rPr>
            <sz val="9"/>
            <rFont val="Tahoma"/>
            <charset val="222"/>
          </rPr>
          <t xml:space="preserve">
1*10via/box</t>
        </r>
      </text>
    </comment>
    <comment ref="D10" authorId="0" shapeId="0" xr:uid="{00000000-0006-0000-0800-00000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
ผ่านการวิเคราะห์สารปนเปื้อน,long term stability ศึกษาชีวสมมูลพบว่าไม่แตกต่างจากยาต้นแบบและได้ตีพิมพ์ในorange book(ยามีประสิทธิภาพในการรักษาเทียบเท่ายาต้นแบบ) ผ่านทดสอบแบบสภาวะเร่ง มีการศึกษาความคงตัวระยะยาว (On-going stability data) ปีล่าสุด</t>
        </r>
      </text>
    </comment>
    <comment ref="D12" authorId="0" shapeId="0" xr:uid="{00000000-0006-0000-0800-00000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10via/box มีการศึกษาความคงตัวหลังละลายยา</t>
        </r>
      </text>
    </comment>
    <comment ref="D13" authorId="0" shapeId="0" xr:uid="{00000000-0006-0000-0800-00000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 ผ่านการวิเคราะห์สารปนเปื้อน,long term stability ผ่านทดสอบแบบสภาวะเร่ง มีการศึกษาความคงตัวระยะยาว (On-going stability data) ปีล่าสุด ความคงตัวหลังการละลายยา ไม่พบความแตกต่างในการศึกษาเทียบค่าชีวสมมูลกับยาต้นแบบ(250mg,1g) ผ่านการทดสอบความไวต่อเชื้อแกรมลบรูปแท่ง</t>
        </r>
      </text>
    </comment>
    <comment ref="D14" authorId="0" shapeId="0" xr:uid="{00000000-0006-0000-0800-00000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15" authorId="0" shapeId="0" xr:uid="{00000000-0006-0000-0800-00000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16" authorId="0" shapeId="0" xr:uid="{00000000-0006-0000-0800-00000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18" authorId="0" shapeId="0" xr:uid="{00000000-0006-0000-0800-00000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</t>
        </r>
      </text>
    </comment>
    <comment ref="D19" authorId="0" shapeId="0" xr:uid="{00000000-0006-0000-0800-00001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500's/bt</t>
        </r>
      </text>
    </comment>
    <comment ref="D20" authorId="0" shapeId="0" xr:uid="{00000000-0006-0000-0800-000011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5*10's/box</t>
        </r>
      </text>
    </comment>
    <comment ref="D21" authorId="0" shapeId="0" xr:uid="{00000000-0006-0000-0800-000012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22" authorId="0" shapeId="0" xr:uid="{00000000-0006-0000-0800-000013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</t>
        </r>
      </text>
    </comment>
    <comment ref="D23" authorId="0" shapeId="0" xr:uid="{00000000-0006-0000-0800-000014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1*150ml ผ่านการศึกษาlong term stability ผ่านทดสอบแบบสภาวะเร่ง มีการศึกษาความคงตัวระยะยาว (On-going stability data) ปีล่าสุด การศึกษาความคงสภาพของผลิตภัณฑ์ยาที่เป็น multiple dose เมื่อมีการละลายก่อนนำไปใช้ หรือภายหลังการเปิดใช้ ตีพิมพ์ในgreen book2020</t>
        </r>
      </text>
    </comment>
    <comment ref="D24" authorId="0" shapeId="0" xr:uid="{00000000-0006-0000-0800-000015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labelชื่อยาความแรงทุกเม็ด 1*150ml ผ่านการศึกษาสารปนเปื้อน long term stability ผ่านทดสอบแบบสภาวะเร่ง มีการศึกษาความคงตัวระยะยาว (On-going stability data) ปีล่าสุด  หรือภายหลังการเปิดใช้ ตีพิมพ์ในgreen book2020</t>
        </r>
      </text>
    </comment>
    <comment ref="D25" authorId="0" shapeId="0" xr:uid="{00000000-0006-0000-0800-000016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1*12's/box</t>
        </r>
      </text>
    </comment>
    <comment ref="D26" authorId="0" shapeId="0" xr:uid="{00000000-0006-0000-0800-000017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10via/box ตีพิมพ์ green book มีผลการศึกษาค่าควางคงตัวหลังเจือจางยา มีผลทดสอบความไวต่อเชื่อของยาต่อแบคทีเรียแกรมบวกรูปกลมและแกรมลบรูปแท่ง เป็นยานวัตกรรม มีผลการศึกษาทางคลินิก หมดนวัตกรรม มค2565</t>
        </r>
      </text>
    </comment>
    <comment ref="D28" authorId="0" shapeId="0" xr:uid="{00000000-0006-0000-0800-000018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ผ่านการศึกษาlong term stability ผ่านทดสอบแบบสภาวะเร่ง มีการศึกษาความคงตัวระยะยาว (On-going stability data) ปีล่าสุด </t>
        </r>
      </text>
    </comment>
    <comment ref="D29" authorId="0" shapeId="0" xr:uid="{00000000-0006-0000-0800-000019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50*10's/box มีlabelชื่อยาความแรงทุกเม็ด เม็ดรีขาวไม่มีรอยบากครึ่ง</t>
        </r>
      </text>
    </comment>
    <comment ref="D30" authorId="0" shapeId="0" xr:uid="{00000000-0006-0000-0800-00001A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มีlabelชื่อยาความแรงทุกเม็ด เม็ดกลมไม่มีรอยบาก แผงสีชา</t>
        </r>
      </text>
    </comment>
    <comment ref="D31" authorId="0" shapeId="0" xr:uid="{00000000-0006-0000-0800-00001B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25*10's/box</t>
        </r>
      </text>
    </comment>
    <comment ref="D32" authorId="0" shapeId="0" xr:uid="{00000000-0006-0000-0800-00001C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10's/box</t>
        </r>
      </text>
    </comment>
    <comment ref="D33" authorId="0" shapeId="0" xr:uid="{00000000-0006-0000-0800-00001D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1via ผ่านการทดสอบlong term stability ผ่านทดสอบแบบสภาวะเร่ง มีการศึกษาความคงตัวระยะยาว (On-going stability data) ปีล่าสุด การศึกษาความคงสภาพของผลิตภัณฑ์ยาที่เป็น multiple dose เมื่อมีการละลายก่อนนำไปใช้ หรือภายหลังการเปิดใช้ ว่ายังมีคุณภาพมาตรฐานตามเวลาที่กำหนด </t>
        </r>
      </text>
    </comment>
    <comment ref="D34" authorId="0" shapeId="0" xr:uid="{00000000-0006-0000-0800-00001E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10*10's/box Eroxade  osoth inter</t>
        </r>
      </text>
    </comment>
    <comment ref="D35" authorId="0" shapeId="0" xr:uid="{00000000-0006-0000-0800-00001F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50*2ml/box</t>
        </r>
      </text>
    </comment>
    <comment ref="D36" authorId="0" shapeId="0" xr:uid="{00000000-0006-0000-0800-000020000000}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25*4ml/box</t>
        </r>
      </text>
    </comment>
  </commentList>
</comments>
</file>

<file path=xl/sharedStrings.xml><?xml version="1.0" encoding="utf-8"?>
<sst xmlns="http://schemas.openxmlformats.org/spreadsheetml/2006/main" count="1261" uniqueCount="506">
  <si>
    <t>ชื่อยาสามัญ/ความแรง (ปริมาณ)</t>
  </si>
  <si>
    <t>หน่วย</t>
  </si>
  <si>
    <t>Minimum stock (2เดือน)</t>
  </si>
  <si>
    <t>ต้นทุนจัดซื้อจริง</t>
  </si>
  <si>
    <t>บริษัท</t>
  </si>
  <si>
    <t>ยอดจัดซื้อปี2565</t>
  </si>
  <si>
    <t xml:space="preserve">มูลค่าการจัดซื้อปี2565  </t>
  </si>
  <si>
    <t>Epoetin alfa (Espogen) 4000 iu เดือนมิย</t>
  </si>
  <si>
    <t>vial</t>
  </si>
  <si>
    <t>DKSH</t>
  </si>
  <si>
    <t>Epoetin alfa (Epokine) 4000 iu เดือนกค</t>
  </si>
  <si>
    <t>RX</t>
  </si>
  <si>
    <t>Epoetin alfa (Eposis) 4000 iu เดือนมิย</t>
  </si>
  <si>
    <t>ลีดเดอร์พลัส</t>
  </si>
  <si>
    <t>Epoetin alfa (Hemax) 4000 iu.เดือนมิย</t>
  </si>
  <si>
    <t>BJH</t>
  </si>
  <si>
    <t>Epoetin alfa (Hypercrit) 4000 iu. (ยอดการใช้เดือนกค.)</t>
  </si>
  <si>
    <t>cosma</t>
  </si>
  <si>
    <t>Iron sucrose (Fe(OH)3 sucrose complex 100 mg/5 ml เดือนกค</t>
  </si>
  <si>
    <t>amp</t>
  </si>
  <si>
    <t xml:space="preserve">ซิลลิค </t>
  </si>
  <si>
    <t>Lanthanum carbonate 500 mg</t>
  </si>
  <si>
    <t>เม็ด</t>
  </si>
  <si>
    <t>ซิลลิค</t>
  </si>
  <si>
    <t>Nephrosteril injection 250 ml</t>
  </si>
  <si>
    <t>ขวด</t>
  </si>
  <si>
    <t>ถุง</t>
  </si>
  <si>
    <t>Acetylcysteine 200 mg (ยอดการใช้ มค-มิ.ย64)</t>
  </si>
  <si>
    <t>ซอง</t>
  </si>
  <si>
    <t>Greater mybacin</t>
  </si>
  <si>
    <t>Activated charcoal 260 mg</t>
  </si>
  <si>
    <t>Acyclovir 200 mg</t>
  </si>
  <si>
    <t>CPL</t>
  </si>
  <si>
    <t>Acyclovir 800 mg</t>
  </si>
  <si>
    <t>Acyclovir cream 5 g</t>
  </si>
  <si>
    <t>หลอด</t>
  </si>
  <si>
    <t>bangkok drug</t>
  </si>
  <si>
    <t>Alendronate 70 mg ยอดการใช้ มค-มิย64</t>
  </si>
  <si>
    <t>Ambroxol 30 mg</t>
  </si>
  <si>
    <t>สหแพทย์</t>
  </si>
  <si>
    <t>Amiodarone 200 mg</t>
  </si>
  <si>
    <t>ภิญโญ</t>
  </si>
  <si>
    <t>Amitriptyline 10 mg ยอดการใช้ มค-มิย64</t>
  </si>
  <si>
    <t>GPO</t>
  </si>
  <si>
    <t>Amoxicillin 250 mg</t>
  </si>
  <si>
    <t>แคปซูล</t>
  </si>
  <si>
    <t>Amoxicillin 500 mg</t>
  </si>
  <si>
    <t>Amoxicillin syrup 125 mg/5 ml (60 ml)</t>
  </si>
  <si>
    <t xml:space="preserve">ขวด </t>
  </si>
  <si>
    <t xml:space="preserve">GPO </t>
  </si>
  <si>
    <t>Amoxicillin syrup 250 mg/5 ml (60 ml)</t>
  </si>
  <si>
    <t>Amoxicillin 875 mg + Clavulanic acid 125 mg (1 g)</t>
  </si>
  <si>
    <t>DKLL</t>
  </si>
  <si>
    <t>Amoxicillin 400 mg + Clavulanic acid 57 mg/5 ml suspension  (70 ml)</t>
  </si>
  <si>
    <t>Amoxycillin trihydrate 1 g + Potassium clavulanate 200 mg injection (q8hr*10day= 30via)</t>
  </si>
  <si>
    <t>Analgesic balm 25 g ยอดการใช้ มค-มิย64</t>
  </si>
  <si>
    <t>Masa lab</t>
  </si>
  <si>
    <t>Antacil gel 240 ml</t>
  </si>
  <si>
    <t>TNP</t>
  </si>
  <si>
    <t>Azithromycin 250 mg</t>
  </si>
  <si>
    <t>Azithromycin suspension 200 mg/5 ml (15 ml)</t>
  </si>
  <si>
    <t>Siam</t>
  </si>
  <si>
    <t>Baclofen 10 mg</t>
  </si>
  <si>
    <t>SPS</t>
  </si>
  <si>
    <t>Benzyl benzoate 25% (30 ml)</t>
  </si>
  <si>
    <t>Berclomin syrup (Dicyclomine 5 mg + Simeticone 50 mg/5 ml) (60 ml)</t>
  </si>
  <si>
    <t>TO</t>
  </si>
  <si>
    <t>Berodual Forte nebule (Ipratropium 0.5 mg + Fenoterol 1.25 mg/4 ml)</t>
  </si>
  <si>
    <t>Berodual MDI (Ipratropium 20 mcg + Fenoterol 50 mcg/dose) (200 dose)</t>
  </si>
  <si>
    <t xml:space="preserve">หลอด </t>
  </si>
  <si>
    <t>Betamethasone cream 0.1% (5 g)</t>
  </si>
  <si>
    <t>Betamethasone cream 0.1% (15 g)</t>
  </si>
  <si>
    <t>Boostrix (dTaP) suspension for injection (Diphtheria toxoid 2 iu + Pertussis vaccine, acellular 8 mcg + Tetanus toxoid 20 iu/0.5 ml)</t>
  </si>
  <si>
    <t>dose</t>
  </si>
  <si>
    <t>Budesonide MDI 200 mcg/dose (200 dose)</t>
  </si>
  <si>
    <t>Budesonide nasal spray 64 mcg/dose (120 dose) รอถามหมอวีระชัย</t>
  </si>
  <si>
    <t>Cafergot (Ergotamine 1 mg + Caffeine 100 mg)</t>
  </si>
  <si>
    <t>Calamine lotion 15% (60 ml)</t>
  </si>
  <si>
    <t>Carbocisteine syrup 100 mg/5ml (60 ml)</t>
  </si>
  <si>
    <t>Carbocisteine 375 mg</t>
  </si>
  <si>
    <t>Cefazolin injection 1 g</t>
  </si>
  <si>
    <t>TP Drug</t>
  </si>
  <si>
    <t>Cefixime 100 mg</t>
  </si>
  <si>
    <t>Cefixime syrup 100 mg/5ml (30 ml)</t>
  </si>
  <si>
    <t>Cosma</t>
  </si>
  <si>
    <t>Ceftriaxone (CEF-3) injection 250 mg</t>
  </si>
  <si>
    <t>Ceftriaxone (CEF-3) injection 1 g</t>
  </si>
  <si>
    <t>Ceftriaxone (CEF-3) injection 2 g</t>
  </si>
  <si>
    <t>Celecoxib 200 mg</t>
  </si>
  <si>
    <t>Cephalexin 500 mg</t>
  </si>
  <si>
    <t>Cephalexin suspension 125 mg/5 ml (60 ml)</t>
  </si>
  <si>
    <t>Cetirizine 10 mg</t>
  </si>
  <si>
    <t>ชุมชน</t>
  </si>
  <si>
    <t>Cetirizine syrup 1 mg/ml (60 ml)</t>
  </si>
  <si>
    <t>masa lab</t>
  </si>
  <si>
    <t>Chloramphenicol Eye ointment 1% (5 g)</t>
  </si>
  <si>
    <t>Chlorpheniramine syrup 2 mg/5 ml (60 ml)</t>
  </si>
  <si>
    <t>Chlorpheniramine 4 mg</t>
  </si>
  <si>
    <t>Cilostazol 50 mg</t>
  </si>
  <si>
    <t>Medline</t>
  </si>
  <si>
    <t>Ciprofloxacin 250 mg</t>
  </si>
  <si>
    <t>Clindamycin 300 mg</t>
  </si>
  <si>
    <t>Clonazepam 0.5 mg</t>
  </si>
  <si>
    <t>Clotrimazole cream 1% (5 g)</t>
  </si>
  <si>
    <t>Bangkok drug</t>
  </si>
  <si>
    <t>Clotrimazole cream 1% (15 g)</t>
  </si>
  <si>
    <t>Clotrimazole vaginal tab 500 mg</t>
  </si>
  <si>
    <t>เม็ด (VG.)</t>
  </si>
  <si>
    <t>7ดาว</t>
  </si>
  <si>
    <t>Cloxacillin sodium injection 1 g q6hr 5day 1case</t>
  </si>
  <si>
    <t>Cyproheptadine 4 mg</t>
  </si>
  <si>
    <t>Cyproterone acetate 2 mg + Ethinylestradiol  0.035 mg (Sucee) (28 tab)</t>
  </si>
  <si>
    <t>แผง</t>
  </si>
  <si>
    <t>biopharm</t>
  </si>
  <si>
    <t>10% Dextrose in NSS (D10S) 1000 ml</t>
  </si>
  <si>
    <t>ANB</t>
  </si>
  <si>
    <t>10% Dextrose in 1/2 NSS (D10S/2) 1000 ml</t>
  </si>
  <si>
    <t>V&amp;V</t>
  </si>
  <si>
    <t>10% Dextrose in SWI (D10W) 500 ml</t>
  </si>
  <si>
    <t>10% Dextrose in SWI (D10W) 1000 ml</t>
  </si>
  <si>
    <t>5% Dextrose in 1/3 NSS (D5S/3) 500 ml</t>
  </si>
  <si>
    <t>5% Dextrose in 1/3 NSS (D5S/3) 1000 ml</t>
  </si>
  <si>
    <t>5% Dextrose in 1/4 NSS (D5S/4) 500 ml</t>
  </si>
  <si>
    <t>5% Dextrose in 1/4 NSS (D5S/4) 1000 ml</t>
  </si>
  <si>
    <t>5% Dextrose in 1/5 NSS (D5S/5) 1000 ml</t>
  </si>
  <si>
    <t>5% Dextrose in 1/5 NSS (D5S/5) 500 ml</t>
  </si>
  <si>
    <t>5% Dextrose in NSS (D5S) 500 ml</t>
  </si>
  <si>
    <t>5% Dextrose in NSS (D5S) 1000 ml</t>
  </si>
  <si>
    <t>5% Dextrose in SWI (D5W) 100 ml</t>
  </si>
  <si>
    <t>5% Dextrose in SWI (D5W) 250 ml</t>
  </si>
  <si>
    <t>5% Dextrose in SWI (D5W) 500 ml</t>
  </si>
  <si>
    <t>5% Dextrose in SWI (D5W) 1000 ml</t>
  </si>
  <si>
    <t>5% Dextrose in 1/2 NSS (D5S/2) 500 ml</t>
  </si>
  <si>
    <t>5% Dextrose in 1/2 NSS (D5S/2) 1000 ml</t>
  </si>
  <si>
    <t>Dafomin 500 mg</t>
  </si>
  <si>
    <t>Dehecta 3 g/20 ml</t>
  </si>
  <si>
    <t>Macrophar lab</t>
  </si>
  <si>
    <t>Dex-oph (Dexamethasone 0.1% + Neomycin 0.5%) Eye/Ear drop (4 ml)</t>
  </si>
  <si>
    <t>Dextromethorphan 15 mg</t>
  </si>
  <si>
    <t>Diazepam 2 mg</t>
  </si>
  <si>
    <t>Diazepam 5 mg</t>
  </si>
  <si>
    <t>Diclofenac 25 mg</t>
  </si>
  <si>
    <t>Dicloxacillin syrup 125 mg/5 ml (60 ml)</t>
  </si>
  <si>
    <t>Dicloxacillin 250 mg</t>
  </si>
  <si>
    <t>Dimenhydrinate 50 mg</t>
  </si>
  <si>
    <t>Dimenhydrinate injection 50 mg/ml (1 ml)</t>
  </si>
  <si>
    <t>LBS</t>
  </si>
  <si>
    <t>Dipotassium clorazepate 5 mg</t>
  </si>
  <si>
    <t>Polipharm</t>
  </si>
  <si>
    <t>Depot Medroxyprogesterone acetate (DMPA) injection 150 mg</t>
  </si>
  <si>
    <t>Docusate (Dewax) ear drop 0.5% (15 ml) ถามหมอวีระชัย</t>
  </si>
  <si>
    <t>Domperidone 10 mg</t>
  </si>
  <si>
    <t>Domperidone suspension 1 mg/ml (30 ml)</t>
  </si>
  <si>
    <t>Doproc suppository 5 mg</t>
  </si>
  <si>
    <t>เม็ด (SP.)</t>
  </si>
  <si>
    <t>CP</t>
  </si>
  <si>
    <t>Doxofylline 400 mg</t>
  </si>
  <si>
    <t>Paciffic healthcare</t>
  </si>
  <si>
    <t>Doxycycline 100 mg</t>
  </si>
  <si>
    <t>dT vaccine 0.5 ml</t>
  </si>
  <si>
    <t>Masu</t>
  </si>
  <si>
    <t>syringe</t>
  </si>
  <si>
    <t>Sanofi</t>
  </si>
  <si>
    <t>Eperisone 50 mg คิดจากยอดการใช้ก่อนปิดโค๊ด</t>
  </si>
  <si>
    <t>Pharmaland</t>
  </si>
  <si>
    <t>Estrogen 0.625 mg</t>
  </si>
  <si>
    <t>Etoricoxib 90 mg</t>
  </si>
  <si>
    <t>M&amp;H</t>
  </si>
  <si>
    <t>Fexofenadine 60 mg</t>
  </si>
  <si>
    <t>siam</t>
  </si>
  <si>
    <t>Fexofenadine 180 mg</t>
  </si>
  <si>
    <t>Flavoxate 200 mg</t>
  </si>
  <si>
    <t>Fluconazole 200 mg</t>
  </si>
  <si>
    <t>Flunarizine 5 mg</t>
  </si>
  <si>
    <t>Fluticasone furoate nasal spray (Avamys) 27.5 mcg/dose (120 dose) รอถามหมอวีระชัย</t>
  </si>
  <si>
    <t xml:space="preserve">Gardasil (HPV) </t>
  </si>
  <si>
    <t>Gestodene 60 mcg + Ethinyl estradiol 15 mcg (Minidoz) (28 tab)</t>
  </si>
  <si>
    <t>รอราคาจากpros</t>
  </si>
  <si>
    <t>Guaifenesin syrup 100 mg/5 ml (60 ml)</t>
  </si>
  <si>
    <t>Hepatitis A vaccine 1 ml</t>
  </si>
  <si>
    <t>Biogenetech</t>
  </si>
  <si>
    <t>Hista-oph (Antazoline 0.05%) Eye drop (5 ml) ถามหมอปอ</t>
  </si>
  <si>
    <t>แสงไทย</t>
  </si>
  <si>
    <t>Hydroxyzine 10 mg</t>
  </si>
  <si>
    <t>Hyoscine injection 20 mg/ml (1 ml)</t>
  </si>
  <si>
    <t>Hyoscine 10 mg</t>
  </si>
  <si>
    <t>PML</t>
  </si>
  <si>
    <t>Ibuprofen syrup 20 mg/ml  (60 ml)</t>
  </si>
  <si>
    <t>Ibuprofen 200 mg</t>
  </si>
  <si>
    <t>Umeda</t>
  </si>
  <si>
    <t>Ibuprofen 400 mg</t>
  </si>
  <si>
    <t>Influenza vaccine (4 สายพันธุ์, Inactivated quadrivalent influenza vaccine (split virion)) 0.5 ml</t>
  </si>
  <si>
    <t>Iron III complex syrup (เบิกไม่ได้) 75 mEq/ml</t>
  </si>
  <si>
    <t>Itraconazole 100 mg</t>
  </si>
  <si>
    <t>Ivabradine 5 mg</t>
  </si>
  <si>
    <t>Ketoconazole shampoo 20 mg/ml</t>
  </si>
  <si>
    <t>Ketoconazole 200 mg</t>
  </si>
  <si>
    <t>Ketorolac tromethamine injection 30 mg/ml (1 ml)</t>
  </si>
  <si>
    <t>Universal</t>
  </si>
  <si>
    <t>Lac-oph (Hydroxypropylmethylcellulose) Eye drop 0.5% (10 ml)</t>
  </si>
  <si>
    <t>Lactulose 66.7% syrup (100 ml)</t>
  </si>
  <si>
    <t>Levocetirizine 5 mg</t>
  </si>
  <si>
    <t>levofloxacin 750mg/150ml OD 7day 1case</t>
  </si>
  <si>
    <t>Levofloxacin 500 mg</t>
  </si>
  <si>
    <t>Lidocaine  hydrochloride injection 1% (50 ml)</t>
  </si>
  <si>
    <t>Lidocaine  hydrochloride injection 2% (50 ml)</t>
  </si>
  <si>
    <t>Lidocaine  hydrochloride gel 2% (30 g)</t>
  </si>
  <si>
    <t>Lidocaine viscous 2% (100 ml)</t>
  </si>
  <si>
    <t>แอปคาร์ฟาร์มาแลป</t>
  </si>
  <si>
    <t>Lidocaine 1% with Adrenaline (50 ml)</t>
  </si>
  <si>
    <t>Lidocaine 2% with Adrenaline (50 ml)</t>
  </si>
  <si>
    <t>Liraglutide (Victoza) prefilled pen 6 mg/ml</t>
  </si>
  <si>
    <t>ด้าม</t>
  </si>
  <si>
    <t>4case</t>
  </si>
  <si>
    <t>Loratadine 10 mg</t>
  </si>
  <si>
    <t>Lactated ringer's solution (LRI) 1000 ml</t>
  </si>
  <si>
    <t>M.Carminative 180 ml</t>
  </si>
  <si>
    <t>M.Tussis (ยาแก้ไอน้ำดำ) 60 ml</t>
  </si>
  <si>
    <t>MMR (Measles, Mumps and Rubella) vaccine 0.5 ml</t>
  </si>
  <si>
    <t>Mebendazole 500 mg</t>
  </si>
  <si>
    <t>Medroxyprogesterone 5 mg</t>
  </si>
  <si>
    <t>Mefenamic acid 500 mg</t>
  </si>
  <si>
    <t>Meloxicam 7.5 mg</t>
  </si>
  <si>
    <t>Meropenem injection 1 g q8h คิดที่2case 7วัน</t>
  </si>
  <si>
    <t>Metoclopramide 10 mg</t>
  </si>
  <si>
    <t>Metoclopramide injection 5 mg/ml (2 ml)</t>
  </si>
  <si>
    <t>Metronidazole injection 5 mg/ml (100 ml) q8hr 3day 2case</t>
  </si>
  <si>
    <t>Utopian</t>
  </si>
  <si>
    <t xml:space="preserve">Metronidazole 400 mg </t>
  </si>
  <si>
    <t>Milk of magnesia 80 mg/ml (240 ml)</t>
  </si>
  <si>
    <t>Misoprostol 200 mcg</t>
  </si>
  <si>
    <t>Montelukast 10 mg</t>
  </si>
  <si>
    <t>Mupirocin (Bactroban) ointment 2% (5 g)</t>
  </si>
  <si>
    <t>Atlantic</t>
  </si>
  <si>
    <t>Naproxen 250 mg</t>
  </si>
  <si>
    <t>Nicardipine injection 1 mg/ml (2 ml)</t>
  </si>
  <si>
    <t>Nitroglycerin (Glyceryl trinitrate) injection 5 mg/ml (10 ml)</t>
  </si>
  <si>
    <t>Norethisterone (Primolute-N) 5 mg</t>
  </si>
  <si>
    <t>Norfloxacin 400 mg</t>
  </si>
  <si>
    <t>Paracetamol 500 mg + Orphenadrine 35 mg (Norgesic)</t>
  </si>
  <si>
    <t>0.9% Sodium chloride (NSS) 5 ml</t>
  </si>
  <si>
    <t>0.9% Sodium chloride (NSS) 10 ml</t>
  </si>
  <si>
    <t>0.9% Sodium chloride (NSS) 100 ml</t>
  </si>
  <si>
    <t xml:space="preserve">ถุง </t>
  </si>
  <si>
    <t>0.9% Sodium chloride (NSS) 500 ml</t>
  </si>
  <si>
    <t>0.9% Sodium chloride (NSS) 1,000 ml</t>
  </si>
  <si>
    <t>0.45% Sodium chloride (NSS/2) 1000 ml</t>
  </si>
  <si>
    <t>NSS for Irrigation 100 ml</t>
  </si>
  <si>
    <t>NSS for Irrigation 1,000 ml</t>
  </si>
  <si>
    <t>Ofloxacin 200 mg</t>
  </si>
  <si>
    <t>Ofloxacin otic solution 3 mg/ml (5 ml) ถามหมอวีระชัย</t>
  </si>
  <si>
    <t>Pros</t>
  </si>
  <si>
    <t>Ondansetron 4 mg</t>
  </si>
  <si>
    <t>Ondansetron injection 2 mg/ml (4 ml)</t>
  </si>
  <si>
    <t>ORS 5 g</t>
  </si>
  <si>
    <t>BL</t>
  </si>
  <si>
    <t>Oseltamivir 75 mg</t>
  </si>
  <si>
    <t>Oseltamivir 45 mg</t>
  </si>
  <si>
    <t>Oxymetazoline HCl (Iliadin) nasal drop 0.025% (10 ml)</t>
  </si>
  <si>
    <t>Oxymetazoline HCl (Iliadin) nasal spray 0.05% (15 ml) ถามหมอวีระชัย</t>
  </si>
  <si>
    <t>Paracetamol syrup 120 mg/5 ml (60 ml)</t>
  </si>
  <si>
    <t>Paracetamol syrup 250 mg/5 ml (60 ml)</t>
  </si>
  <si>
    <t>Unison</t>
  </si>
  <si>
    <t>Paracetamol 500 mg</t>
  </si>
  <si>
    <t>Paracetamol drop 100 mg/ml (15 ml)</t>
  </si>
  <si>
    <t>Phenytoin sodium injection 50 mg/ml (5 ml)</t>
  </si>
  <si>
    <t>Piperacillin 4000 mg + Tazobactam 500 mg injection q6hr 5day 1case</t>
  </si>
  <si>
    <t>Poly-oph (Neomycin 2 mg + Polymyxin B 5000 iu. + Gramicidin 0.025 mg) Eye drop (5 ml) ถามหมอปอ</t>
  </si>
  <si>
    <t>Potassium chloride injection 2 mEq/ml (10 ml)</t>
  </si>
  <si>
    <t>Povidone Iodine 30 ml</t>
  </si>
  <si>
    <t>Prazosin (1 mg)</t>
  </si>
  <si>
    <t>Prednisolone 5 mg</t>
  </si>
  <si>
    <t>Pregabalin 75 mg</t>
  </si>
  <si>
    <t>Pneumococcal vaccine (Prevnar 13) 0.5 ml</t>
  </si>
  <si>
    <t>Pneumococcal vaccine (Pneumovax 23) 25 mcg/0.5 ml</t>
  </si>
  <si>
    <t>Protamine sulfate injection 10 mg/ml</t>
  </si>
  <si>
    <t>รอติดต่อDKSH</t>
  </si>
  <si>
    <t>Rabies vaccine (Verorab) 0.5 ml</t>
  </si>
  <si>
    <t>speeda</t>
  </si>
  <si>
    <t>Roxithromycin 150 mg</t>
  </si>
  <si>
    <t>Salbutamol 2 mg</t>
  </si>
  <si>
    <t>Salbutamol syrup 2 mg/5 ml (60 ml)</t>
  </si>
  <si>
    <t>Salbutamol MDI 100 mcg/dose (200 dose)</t>
  </si>
  <si>
    <t>Selenium sulfide (Selsun) 120 ml</t>
  </si>
  <si>
    <t>Seretide evohaler (Salmetherol 25 mcg + Fluticasone 250 mcg/dose)  (120 dose)</t>
  </si>
  <si>
    <t>Silver sulfadiazine 1% (25 g)</t>
  </si>
  <si>
    <t>Simethicone 80 mg</t>
  </si>
  <si>
    <t>Simethicone suspension drop 40 mg/0.6 ml (15 ml)</t>
  </si>
  <si>
    <t>Smecta (Dioctahedral smectite) 3 g</t>
  </si>
  <si>
    <t>Sterile water for injection (SWI) 10 ml</t>
  </si>
  <si>
    <t>Sterile water for injection (SWI) 100 ml</t>
  </si>
  <si>
    <t>Sterile water for injection (SWI) 1000 ml</t>
  </si>
  <si>
    <t>Sterile water for irrigation 1000 ml</t>
  </si>
  <si>
    <t>Synvisc injection 8 mg/ml</t>
  </si>
  <si>
    <t>ไปดูขนาดในตู้เย็น</t>
  </si>
  <si>
    <t>Theophylline 200 mg</t>
  </si>
  <si>
    <t>Pharmadica</t>
  </si>
  <si>
    <t>Tolperisone 50 mg</t>
  </si>
  <si>
    <t>Tramadol 50 mg</t>
  </si>
  <si>
    <t>Tramadol injection 50 mg/ml (2 ml)</t>
  </si>
  <si>
    <t>tp drug</t>
  </si>
  <si>
    <t>Tramadol 37.5 mg + Paracetamol  25 mg (Ultracet)</t>
  </si>
  <si>
    <t>Tranexamic acid 250 mg</t>
  </si>
  <si>
    <t>to</t>
  </si>
  <si>
    <t>Triamcinolone cream 0.02% (5 g)</t>
  </si>
  <si>
    <t>Triamcinolone cream 0.1% (5 g)</t>
  </si>
  <si>
    <t>Triamcinolone cream 0.1% (15 g)</t>
  </si>
  <si>
    <t>Triamcinolone lotion 0.1% (30 ml)</t>
  </si>
  <si>
    <t>Triamcinolone oral paste 0.1% (1 g)</t>
  </si>
  <si>
    <t>Triamcinolone injection 10 mg/ml (1 ml)</t>
  </si>
  <si>
    <t>Unison enema 10 ml</t>
  </si>
  <si>
    <t>ชิ้น</t>
  </si>
  <si>
    <t>Unison enema 100 ml</t>
  </si>
  <si>
    <t>Uralyte-U 280 g</t>
  </si>
  <si>
    <t>กระป๋อง</t>
  </si>
  <si>
    <t>Urea cream 10%</t>
  </si>
  <si>
    <t>Varicella vaccine (อีสุกอีใส)</t>
  </si>
  <si>
    <t>Vitamin B complex injection 1 ml</t>
  </si>
  <si>
    <t>TP drug</t>
  </si>
  <si>
    <t>Diclofenac (Voltaren) gel 1.17 g</t>
  </si>
  <si>
    <t>Zinc paste 25 g</t>
  </si>
  <si>
    <t>Zostavax vaccine (งูสวัด)</t>
  </si>
  <si>
    <t>น้ำยาบ้วนปาก C-20 mouthwash 0.12%</t>
  </si>
  <si>
    <t>gentamicin 80mg/2ml q8hr 3day 2case</t>
  </si>
  <si>
    <t>clindamycin 150mg/ml 4ml q8hr 3day 2case</t>
  </si>
  <si>
    <t>via</t>
  </si>
  <si>
    <t>Hydrocortisone 100mg iv</t>
  </si>
  <si>
    <t>Sodium hyaluronate 0.18% E.D. (Vislube) 60neb/box</t>
  </si>
  <si>
    <t>box</t>
  </si>
  <si>
    <t>Tear Natural free</t>
  </si>
  <si>
    <t>Levofloxacin 0.5% (Cravit) E.D. 5ml</t>
  </si>
  <si>
    <t>bt</t>
  </si>
  <si>
    <t>Moxifloxacin ED. 0.5% (Vigamox) E.D. 5ml</t>
  </si>
  <si>
    <t>Fluorometholone opthalmic 0.1% E.D. 5ml (FML)</t>
  </si>
  <si>
    <t>Prednisolone1% 5ml (Pred Forte)</t>
  </si>
  <si>
    <t>Nevanac  ophth susp 0.1 % 5ml</t>
  </si>
  <si>
    <t>Atropine 1.0% 5ml(Isopto)</t>
  </si>
  <si>
    <t>Timolol 0.5% E.D. 5ml</t>
  </si>
  <si>
    <t>0.15%Brimonidine tartate 5ml (Alphagan-P)</t>
  </si>
  <si>
    <t>Dorzolamide HCl 20 mg, timolol maleate 5 mg E.D. 5ml (Cosopt)</t>
  </si>
  <si>
    <t>Latanoprost 50 mcg/mL 2.5ml E.D.(Xalatan)</t>
  </si>
  <si>
    <t>Latanoprost 50 mcg, timolol 5 mg E.D. 2.5ml(Xalacom)</t>
  </si>
  <si>
    <t>Carbomer 2 mg, cetrimide 0.1 mg, sorbitol  (Vidisic Eye gel) 10g</t>
  </si>
  <si>
    <t>tub</t>
  </si>
  <si>
    <t>Maxitrol oint.3.5g (E.O.)</t>
  </si>
  <si>
    <t>Olopatadine HCl (Pataday ophth soln 0.2%) 2.5ml</t>
  </si>
  <si>
    <t>ACETAZOLZMIDE 250 mg (DIAMOX)</t>
  </si>
  <si>
    <t>tab</t>
  </si>
  <si>
    <t>Tropicamide  ED1% 15ml (Mydriacyl)</t>
  </si>
  <si>
    <t>Tetracaine 15ml</t>
  </si>
  <si>
    <t>Dymista nasal spray 17ml ยอดจากหมอวีระชัย</t>
  </si>
  <si>
    <t>Spiriva Handihaler inhalation powd cap 18 mcg  30dose</t>
  </si>
  <si>
    <t>Lercanidipine 20mg</t>
  </si>
  <si>
    <t>Acetylcysteine 600mg ยอดจากหมอวีระชัย</t>
  </si>
  <si>
    <t>Desloratadine 5mg ยอดจากหมอวีระชัย</t>
  </si>
  <si>
    <t>Budesonide160mcg+Formoterol 4.5mcg</t>
  </si>
  <si>
    <t>Mar plus ยอดจากหมอวีระชัย</t>
  </si>
  <si>
    <t xml:space="preserve">Pseudoephedrine 60mg </t>
  </si>
  <si>
    <t>อย</t>
  </si>
  <si>
    <t>Fentanyl 0.1mg/2ml</t>
  </si>
  <si>
    <t xml:space="preserve">อย </t>
  </si>
  <si>
    <t>Morphine 10mg/ml</t>
  </si>
  <si>
    <t>Midazolam 5mg/ml</t>
  </si>
  <si>
    <t>Vitamin Bco</t>
  </si>
  <si>
    <t>Betahistine 24 mg ยอดจากหมอวีระชัย</t>
  </si>
  <si>
    <t xml:space="preserve">Ezetimibe 10 mg, atorvastatin 10 mg </t>
  </si>
  <si>
    <t>Bilaxten 20mg ยอดจากหมอวีระชัย</t>
  </si>
  <si>
    <t>Apixaban 5 mg ยอดการใช้ มค-มิย64</t>
  </si>
  <si>
    <t>Atorvastatin 40 mg ยอดการใช้ มค-มิย64</t>
  </si>
  <si>
    <t>Azilsartan 40 mg ยอดการใช้ มค-มิย64</t>
  </si>
  <si>
    <t xml:space="preserve">DKSH </t>
  </si>
  <si>
    <t>Bisoprolol 2.5 mg</t>
  </si>
  <si>
    <t>Bisoprolol 5 mg ยอดการใช้ มค-มิย64</t>
  </si>
  <si>
    <t>Canagliflozin 100 mg</t>
  </si>
  <si>
    <t>Carvediol 6.25 mg</t>
  </si>
  <si>
    <t>Carvediol 12.5 mg</t>
  </si>
  <si>
    <t xml:space="preserve">Cinacalcet 25 mg  2case bid  </t>
  </si>
  <si>
    <t>Clopidogrel 75 mg</t>
  </si>
  <si>
    <t>Dapagliflozin 10 mg</t>
  </si>
  <si>
    <t>Diltiazem SR 120 mg</t>
  </si>
  <si>
    <t>Dutasteride 0.5 mg</t>
  </si>
  <si>
    <t>Ezetimibe 10 mg</t>
  </si>
  <si>
    <t>Fenofibrate 100 mg</t>
  </si>
  <si>
    <t>Gensulin M cartridge 100 unit/ml (3 ml)  human insulin 70/30</t>
  </si>
  <si>
    <t>Humulin N 100 iu./ml (10 ml)</t>
  </si>
  <si>
    <t>Humulin R 100 iu./ml (10 ml)</t>
  </si>
  <si>
    <t>Insulin glargine (Toujeo) 300 iu/ml (1.5 ml)</t>
  </si>
  <si>
    <t xml:space="preserve">Verapamil SR 240 mg </t>
  </si>
  <si>
    <t>Kalimate (Calcium polystyrene sulfonate) 5 g</t>
  </si>
  <si>
    <t>Levodopa 100 mg + Carbidopa 25 mg</t>
  </si>
  <si>
    <t>Manidipine 20 mg</t>
  </si>
  <si>
    <t>Nicergoline 30 mg</t>
  </si>
  <si>
    <t>Phenytoin 50 mg</t>
  </si>
  <si>
    <t>Piracetam 800 mg</t>
  </si>
  <si>
    <t>Quetiapine (Seroquel) 25 mg</t>
  </si>
  <si>
    <t xml:space="preserve">Rosuvastatin 10 mg  </t>
  </si>
  <si>
    <t>Rosuvastatin 20 mg</t>
  </si>
  <si>
    <t>Sitagliptin 50 mg</t>
  </si>
  <si>
    <t>Tamsulosin (Uroflow) 400 mcg</t>
  </si>
  <si>
    <t>Ticagrelor 90 mg</t>
  </si>
  <si>
    <t>Rivaroxaban 20mg</t>
  </si>
  <si>
    <t>Allopurinol 100 mg ยอดการใช้ มค-มิย64</t>
  </si>
  <si>
    <t>Amlodipine 5 mg ยอดการใช้ มค-มิย64 GPOมีขายแต่แพงกว่า</t>
  </si>
  <si>
    <t xml:space="preserve">ชุมชน </t>
  </si>
  <si>
    <t>Amlodipine 10 mg GPOมีขายแต่แพงกว่า</t>
  </si>
  <si>
    <t>Aspirin 81 mg ยอดการใช้ มค-มิย64</t>
  </si>
  <si>
    <t>Aspirin 300 mg</t>
  </si>
  <si>
    <t>Atenolol 50 mg  ยอดการใช้ มค-มิย64</t>
  </si>
  <si>
    <t>Captopril 25 mg</t>
  </si>
  <si>
    <t>Colchicine 0.6 mg</t>
  </si>
  <si>
    <t>Doxazosin 4 mg</t>
  </si>
  <si>
    <t>Enalapril 5 mg</t>
  </si>
  <si>
    <t>Enalapril 20 mg</t>
  </si>
  <si>
    <t>Furosemide 40 mg</t>
  </si>
  <si>
    <t>Furosemide 500 mg</t>
  </si>
  <si>
    <t>Gabapentin 100 mg</t>
  </si>
  <si>
    <t xml:space="preserve">Gabapentin 300 mg </t>
  </si>
  <si>
    <t>Biolab</t>
  </si>
  <si>
    <t>Gemfibrozil 300 mg</t>
  </si>
  <si>
    <t>Glipizide 5 mg</t>
  </si>
  <si>
    <t>Hydrochlorothiazide (HCTZ) 50 mg</t>
  </si>
  <si>
    <t>Hydralazine 25 mg</t>
  </si>
  <si>
    <t>Isosorbide dinitrate 10 mg</t>
  </si>
  <si>
    <t>Isosorbide sublingual 5 mg</t>
  </si>
  <si>
    <t>KCl Elixer (100 mg/ml = 20mEq/15 ml) 240 ml</t>
  </si>
  <si>
    <t>Levothyroxine 0.1 mg</t>
  </si>
  <si>
    <t>Lorazepam 0.5 mg</t>
  </si>
  <si>
    <t>Losartan 50 mg</t>
  </si>
  <si>
    <t>Metformin 500 mg</t>
  </si>
  <si>
    <t>Methimazole 5 mg</t>
  </si>
  <si>
    <t>Methyldopa 250 mg</t>
  </si>
  <si>
    <t>Pioglitazone 30 mg</t>
  </si>
  <si>
    <t>Propranolol 10 mg</t>
  </si>
  <si>
    <t>Propylthiouracil (PTU) 50 mg</t>
  </si>
  <si>
    <t>Simvastatin 20 mg</t>
  </si>
  <si>
    <t>Greater</t>
  </si>
  <si>
    <t>Sodamint (Sodium bicarbonate) 300 mg</t>
  </si>
  <si>
    <t xml:space="preserve">Sodium Chloride (Salt tab) 600 mg </t>
  </si>
  <si>
    <t>Pharmahof</t>
  </si>
  <si>
    <t>Spironolactone 25 mg</t>
  </si>
  <si>
    <t>Warfarin 2 mg</t>
  </si>
  <si>
    <t>Warfarin 3 mg</t>
  </si>
  <si>
    <t>50% Glucose injection 50 ml กล่องemer 2amp/กล่อง คิดminimumที่3กล่อง</t>
  </si>
  <si>
    <t>Adenosine injection 3 mg/ml (2 ml)  กล่องemer 5amp/กล่อง คิดminimumที่3กล่อง</t>
  </si>
  <si>
    <t>Adrenaline injection 1 mg/ml (1 ml) กล่องemer 20amp/กล่อง คิดminimumที่3กล่อง</t>
  </si>
  <si>
    <t>Amiodarone injection 50 mg/ml (3 ml) กล่องemer 2amp/กล่อง คิดminimumที่3กล่อง</t>
  </si>
  <si>
    <t>Atropine sulfate injection 0.6 mg/ml (1 ml) กล่อง emer 5amp/กล่อง คิดminimumที่3กล่อง</t>
  </si>
  <si>
    <t>Calcium gluconate injection 10% (10 ml) กล่อง emer 2amp/กล่อง คิดminimumที่3กล่อง</t>
  </si>
  <si>
    <t>Chlorpheniramine injection 10 mg/ml (1 ml) กล่อง emer 2amp/กล่อง คิดminimumที่3กล่อง</t>
  </si>
  <si>
    <t>Dexamethasone injection 4 mg/ml (1 ml)กล่อง emer 2amp/กล่อง คิดminimumที่3กล่อง</t>
  </si>
  <si>
    <t xml:space="preserve">TP drug </t>
  </si>
  <si>
    <t>Diazepam injection 5 mg/ml (2 ml) กล่อง emer 3amp/กล่อง คิดminimumที่3กล่อง</t>
  </si>
  <si>
    <t>Digoxin injection 0.25 mg/ml (2 ml) กล่องemer 2amp/box คิดที่3box</t>
  </si>
  <si>
    <t>Dobutamine hydrochloride injection 50 mg/ml (5 ml) กล่องemer 1amp/กล่อง คิดminimumที่3กล่อง</t>
  </si>
  <si>
    <t>Dopamine injection 25 mg/ml (10 ml) กล่องemer 2amp/กล่อง คิดminimumที่3กล่อง</t>
  </si>
  <si>
    <t>Furosemide  injection 10 mg/ml (2 ml) กล่อง emer 2amp/box คิดที่3กล่อง</t>
  </si>
  <si>
    <t>Magnesium sulfate injection 50% (2 ml) กล่องemer 2amp/กล่อง คิดminimumที่3กล่อง</t>
  </si>
  <si>
    <t>atlantic</t>
  </si>
  <si>
    <t>Norepinephrine bitartrate injection 1 mg/ml (4 ml) กล่อง emer 2amp/box คิดที่ 3box</t>
  </si>
  <si>
    <t>Sodium bicarbonate injection 7.5% (50 ml) กล่องemer 2amp/กล่อง คิดminimumที่3กล่อง</t>
  </si>
  <si>
    <t>Betahistine 6 mg ยอดการใช้ มค-มิย64</t>
  </si>
  <si>
    <t>Salbutamol nebule 1 mg/ml (2.5 ml) ยากล่องemer 3neb/box คิดที่3box</t>
  </si>
  <si>
    <t>Lansoprazole 30 mg</t>
  </si>
  <si>
    <t>Omeprazole 20 mg</t>
  </si>
  <si>
    <t>Phamadica</t>
  </si>
  <si>
    <t>Omeprazole injection 40 mg</t>
  </si>
  <si>
    <t>Vial</t>
  </si>
  <si>
    <t xml:space="preserve">Senna (Senokot) 7.5 mg </t>
  </si>
  <si>
    <t>Hepatitis B vaccine 20 mcg/ml (1 ml)</t>
  </si>
  <si>
    <t xml:space="preserve">biogenetech </t>
  </si>
  <si>
    <t>Alfacalcidol 0.25 mcg</t>
  </si>
  <si>
    <t>Calcitriol 0.25 mcg</t>
  </si>
  <si>
    <t>Calcium carbonate 1500 mg</t>
  </si>
  <si>
    <t>Ergocalciferol 20000 unit</t>
  </si>
  <si>
    <t>Ferrous fumarate 200 mg</t>
  </si>
  <si>
    <t>Folic acid 5 mg</t>
  </si>
  <si>
    <t>Multivitamins (MTV)</t>
  </si>
  <si>
    <t>Vitamin B 1-6-12 (เบิกไม่ได้)</t>
  </si>
  <si>
    <t>Inpac</t>
  </si>
  <si>
    <t>Difflam spary</t>
  </si>
  <si>
    <t>10% urea cream 450g</t>
  </si>
  <si>
    <t>20% urea cream 450g</t>
  </si>
  <si>
    <t>กระปุก</t>
  </si>
  <si>
    <t xml:space="preserve">Vitamin K10 10mg/ml (1ml)  </t>
  </si>
  <si>
    <t>Enoxaparin sodium  prefilled syringe 60 mg/0.6 ml เปลี่ยนได้</t>
  </si>
  <si>
    <t>Enoxaparin sodium prefilled syringe 40 mg/0.4 ml เปลี่ยนได้</t>
  </si>
  <si>
    <t>ขอปรึกษายอดminimum Stockด้วยคะ</t>
  </si>
  <si>
    <t>neb</t>
  </si>
  <si>
    <t>หมวดยา</t>
  </si>
  <si>
    <t>มูลค่า</t>
  </si>
  <si>
    <t>ยาไต</t>
  </si>
  <si>
    <t>ยาราคาแพง</t>
  </si>
  <si>
    <t>medline</t>
  </si>
  <si>
    <t>โรคเรื้อรัง</t>
  </si>
  <si>
    <t>ยาฉุกเฉินช่วยชีวิต</t>
  </si>
  <si>
    <t>ยาหูคอจมูก ภูมิแพ้</t>
  </si>
  <si>
    <t>ยาระบบทางเดินอาหาร</t>
  </si>
  <si>
    <t>วัคซีน</t>
  </si>
  <si>
    <t>วิตามิน</t>
  </si>
  <si>
    <t>ยาฆ่าเชื้อ</t>
  </si>
  <si>
    <t>ยาแก้ปวด ยากระดูกและกล้ามเนื้อ</t>
  </si>
  <si>
    <t>ยาสูตินรีเวช</t>
  </si>
  <si>
    <t>สารน้ำ น้ำเกลือ</t>
  </si>
  <si>
    <t>ยาตา</t>
  </si>
  <si>
    <t>ยาเด็ก</t>
  </si>
  <si>
    <t>ยาใช้ภายนอก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</si>
</sst>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ahoma"/>
      <charset val="134"/>
      <scheme val="minor"/>
    </font>
    <font>
      <sz val="14"/>
      <color theme="1"/>
      <name val="TH SarabunPSK"/>
      <charset val="134"/>
    </font>
    <font>
      <sz val="14"/>
      <color rgb="FF1B1C1D"/>
      <name val="TH SarabunPSK"/>
      <charset val="134"/>
    </font>
    <font>
      <sz val="14"/>
      <name val="TH SarabunPSK"/>
      <charset val="134"/>
    </font>
    <font>
      <b/>
      <sz val="9"/>
      <name val="Tahoma"/>
      <charset val="134"/>
    </font>
    <font>
      <sz val="9"/>
      <name val="Tahoma"/>
      <charset val="134"/>
    </font>
    <font>
      <b/>
      <sz val="9"/>
      <name val="Tahoma"/>
      <charset val="222"/>
    </font>
    <font>
      <sz val="9"/>
      <name val="Times New Roman"/>
    </font>
    <font>
      <sz val="9"/>
      <name val="Tahoma"/>
      <charset val="222"/>
    </font>
    <font>
      <b/>
      <sz val="9"/>
      <name val="Times New Roman"/>
    </font>
    <font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4" fontId="1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ai Theme">
  <a:themeElements>
    <a:clrScheme name="Tha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ai">
      <a:maj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i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G12" sqref="G12"/>
    </sheetView>
  </sheetViews>
  <sheetFormatPr defaultColWidth="9" defaultRowHeight="14"/>
  <cols>
    <col min="1" max="1" width="38.33203125" customWidth="1"/>
    <col min="3" max="3" width="11.33203125" customWidth="1"/>
    <col min="4" max="4" width="11.25" customWidth="1"/>
    <col min="6" max="6" width="7.5" customWidth="1"/>
    <col min="7" max="7" width="13.25" customWidth="1"/>
  </cols>
  <sheetData>
    <row r="1" spans="1:7" ht="63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25" t="s">
        <v>7</v>
      </c>
      <c r="B2" s="16" t="s">
        <v>8</v>
      </c>
      <c r="C2" s="16">
        <v>200</v>
      </c>
      <c r="D2" s="17">
        <v>321</v>
      </c>
      <c r="E2" s="3" t="s">
        <v>9</v>
      </c>
      <c r="F2" s="26">
        <v>1440</v>
      </c>
      <c r="G2" s="7">
        <v>462240</v>
      </c>
    </row>
    <row r="3" spans="1:7" ht="21">
      <c r="A3" s="25" t="s">
        <v>10</v>
      </c>
      <c r="B3" s="16" t="s">
        <v>8</v>
      </c>
      <c r="C3" s="16">
        <v>250</v>
      </c>
      <c r="D3" s="17">
        <v>240</v>
      </c>
      <c r="E3" s="3" t="s">
        <v>11</v>
      </c>
      <c r="F3" s="26">
        <v>1800</v>
      </c>
      <c r="G3" s="7">
        <v>432000</v>
      </c>
    </row>
    <row r="4" spans="1:7" ht="21">
      <c r="A4" s="25" t="s">
        <v>12</v>
      </c>
      <c r="B4" s="16" t="s">
        <v>8</v>
      </c>
      <c r="C4" s="16">
        <v>70</v>
      </c>
      <c r="D4" s="17">
        <v>700</v>
      </c>
      <c r="E4" s="3" t="s">
        <v>13</v>
      </c>
      <c r="F4" s="26">
        <v>504</v>
      </c>
      <c r="G4" s="7">
        <v>352800</v>
      </c>
    </row>
    <row r="5" spans="1:7" ht="21">
      <c r="A5" s="27" t="s">
        <v>14</v>
      </c>
      <c r="B5" s="3" t="s">
        <v>8</v>
      </c>
      <c r="C5" s="3">
        <v>120</v>
      </c>
      <c r="D5" s="7">
        <v>480</v>
      </c>
      <c r="E5" s="3" t="s">
        <v>15</v>
      </c>
      <c r="F5" s="26">
        <v>875</v>
      </c>
      <c r="G5" s="7">
        <v>420000</v>
      </c>
    </row>
    <row r="6" spans="1:7" ht="21">
      <c r="A6" s="27" t="s">
        <v>16</v>
      </c>
      <c r="B6" s="3" t="s">
        <v>8</v>
      </c>
      <c r="C6" s="3">
        <v>80</v>
      </c>
      <c r="D6" s="4">
        <v>330</v>
      </c>
      <c r="E6" s="3" t="s">
        <v>17</v>
      </c>
      <c r="F6" s="26">
        <v>100</v>
      </c>
      <c r="G6" s="7">
        <v>33000</v>
      </c>
    </row>
    <row r="7" spans="1:7" ht="21">
      <c r="A7" s="27" t="s">
        <v>18</v>
      </c>
      <c r="B7" s="3" t="s">
        <v>19</v>
      </c>
      <c r="C7" s="3">
        <v>60</v>
      </c>
      <c r="D7" s="7">
        <v>385.2</v>
      </c>
      <c r="E7" s="2" t="s">
        <v>20</v>
      </c>
      <c r="F7" s="26">
        <v>430</v>
      </c>
      <c r="G7" s="7">
        <v>165636</v>
      </c>
    </row>
    <row r="8" spans="1:7" ht="21">
      <c r="A8" s="27" t="s">
        <v>21</v>
      </c>
      <c r="B8" s="3" t="s">
        <v>22</v>
      </c>
      <c r="C8" s="3">
        <v>300</v>
      </c>
      <c r="D8" s="7">
        <v>73.12</v>
      </c>
      <c r="E8" s="2" t="s">
        <v>23</v>
      </c>
      <c r="F8" s="26">
        <v>2160</v>
      </c>
      <c r="G8" s="7">
        <v>157939.20000000001</v>
      </c>
    </row>
    <row r="9" spans="1:7" ht="21">
      <c r="A9" s="27" t="s">
        <v>24</v>
      </c>
      <c r="B9" s="3" t="s">
        <v>25</v>
      </c>
      <c r="C9" s="3">
        <v>120</v>
      </c>
      <c r="D9" s="7">
        <v>160.5</v>
      </c>
      <c r="E9" s="2" t="s">
        <v>20</v>
      </c>
      <c r="F9" s="26">
        <v>860</v>
      </c>
      <c r="G9" s="7">
        <v>138030</v>
      </c>
    </row>
    <row r="10" spans="1:7" ht="21">
      <c r="G10" s="38">
        <f>SUM(G2:G9)</f>
        <v>2161645.2000000002</v>
      </c>
    </row>
    <row r="12" spans="1:7" ht="21">
      <c r="G12" s="47"/>
    </row>
  </sheetData>
  <pageMargins left="0.75" right="0.75" top="1" bottom="1" header="0.5" footer="0.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topLeftCell="A19" workbookViewId="0">
      <selection activeCell="G30" sqref="G30"/>
    </sheetView>
  </sheetViews>
  <sheetFormatPr defaultColWidth="9" defaultRowHeight="14"/>
  <cols>
    <col min="1" max="1" width="35.33203125" customWidth="1"/>
    <col min="3" max="3" width="12.33203125" customWidth="1"/>
    <col min="4" max="4" width="11.5" customWidth="1"/>
    <col min="6" max="6" width="7.58203125" customWidth="1"/>
    <col min="7" max="7" width="12" customWidth="1"/>
  </cols>
  <sheetData>
    <row r="1" spans="1:7" ht="63">
      <c r="A1" s="3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10" t="s">
        <v>37</v>
      </c>
      <c r="B2" s="16" t="s">
        <v>22</v>
      </c>
      <c r="C2" s="16">
        <v>80</v>
      </c>
      <c r="D2" s="17">
        <v>21.63</v>
      </c>
      <c r="E2" s="16" t="s">
        <v>23</v>
      </c>
      <c r="F2" s="17">
        <v>480</v>
      </c>
      <c r="G2" s="17">
        <v>10382.4</v>
      </c>
    </row>
    <row r="3" spans="1:7" ht="21">
      <c r="A3" s="15" t="s">
        <v>76</v>
      </c>
      <c r="B3" s="3" t="s">
        <v>22</v>
      </c>
      <c r="C3" s="3">
        <v>100</v>
      </c>
      <c r="D3" s="7">
        <v>2.14</v>
      </c>
      <c r="E3" s="2" t="s">
        <v>52</v>
      </c>
      <c r="F3" s="17">
        <v>600</v>
      </c>
      <c r="G3" s="17">
        <v>1284</v>
      </c>
    </row>
    <row r="4" spans="1:7" ht="21">
      <c r="A4" s="10" t="s">
        <v>88</v>
      </c>
      <c r="B4" s="16" t="s">
        <v>45</v>
      </c>
      <c r="C4" s="16">
        <v>1200</v>
      </c>
      <c r="D4" s="17">
        <v>3.75</v>
      </c>
      <c r="E4" s="16" t="s">
        <v>61</v>
      </c>
      <c r="F4" s="17">
        <v>7000</v>
      </c>
      <c r="G4" s="17">
        <v>26250</v>
      </c>
    </row>
    <row r="5" spans="1:7" ht="21">
      <c r="A5" s="10" t="s">
        <v>141</v>
      </c>
      <c r="B5" s="16" t="s">
        <v>22</v>
      </c>
      <c r="C5" s="16">
        <v>500</v>
      </c>
      <c r="D5" s="17">
        <v>0.24</v>
      </c>
      <c r="E5" s="16" t="s">
        <v>58</v>
      </c>
      <c r="F5" s="17">
        <v>3000</v>
      </c>
      <c r="G5" s="17">
        <v>720</v>
      </c>
    </row>
    <row r="6" spans="1:7" ht="21">
      <c r="A6" s="10" t="s">
        <v>163</v>
      </c>
      <c r="B6" s="16" t="s">
        <v>22</v>
      </c>
      <c r="C6" s="16">
        <v>200</v>
      </c>
      <c r="D6" s="17">
        <v>2</v>
      </c>
      <c r="E6" s="16" t="s">
        <v>164</v>
      </c>
      <c r="F6" s="17">
        <v>1440</v>
      </c>
      <c r="G6" s="17">
        <v>2880</v>
      </c>
    </row>
    <row r="7" spans="1:7" ht="21">
      <c r="A7" s="10" t="s">
        <v>166</v>
      </c>
      <c r="B7" s="16" t="s">
        <v>22</v>
      </c>
      <c r="C7" s="16">
        <v>3900</v>
      </c>
      <c r="D7" s="17">
        <v>5.71</v>
      </c>
      <c r="E7" s="16" t="s">
        <v>167</v>
      </c>
      <c r="F7" s="17">
        <v>21000</v>
      </c>
      <c r="G7" s="17">
        <v>119910</v>
      </c>
    </row>
    <row r="8" spans="1:7" ht="21">
      <c r="A8" s="10" t="s">
        <v>188</v>
      </c>
      <c r="B8" s="16" t="s">
        <v>22</v>
      </c>
      <c r="C8" s="16">
        <v>150</v>
      </c>
      <c r="D8" s="17">
        <v>0.44</v>
      </c>
      <c r="E8" s="16" t="s">
        <v>189</v>
      </c>
      <c r="F8" s="17">
        <v>1000</v>
      </c>
      <c r="G8" s="17">
        <v>440</v>
      </c>
    </row>
    <row r="9" spans="1:7" ht="21">
      <c r="A9" s="10" t="s">
        <v>190</v>
      </c>
      <c r="B9" s="16" t="s">
        <v>22</v>
      </c>
      <c r="C9" s="16">
        <v>900</v>
      </c>
      <c r="D9" s="17">
        <v>0.54</v>
      </c>
      <c r="E9" s="16" t="s">
        <v>9</v>
      </c>
      <c r="F9" s="17">
        <v>6500</v>
      </c>
      <c r="G9" s="17">
        <v>3510</v>
      </c>
    </row>
    <row r="10" spans="1:7" s="23" customFormat="1" ht="42">
      <c r="A10" s="9" t="s">
        <v>197</v>
      </c>
      <c r="B10" s="3" t="s">
        <v>19</v>
      </c>
      <c r="C10" s="3">
        <v>40</v>
      </c>
      <c r="D10" s="7">
        <v>50</v>
      </c>
      <c r="E10" s="3" t="s">
        <v>198</v>
      </c>
      <c r="F10" s="7">
        <v>250</v>
      </c>
      <c r="G10" s="7">
        <v>12500</v>
      </c>
    </row>
    <row r="11" spans="1:7" ht="42">
      <c r="A11" s="15" t="s">
        <v>221</v>
      </c>
      <c r="B11" s="3" t="s">
        <v>22</v>
      </c>
      <c r="C11" s="3">
        <v>120</v>
      </c>
      <c r="D11" s="7">
        <v>0.72</v>
      </c>
      <c r="E11" s="2" t="s">
        <v>136</v>
      </c>
      <c r="F11" s="7">
        <v>1000</v>
      </c>
      <c r="G11" s="7">
        <v>720</v>
      </c>
    </row>
    <row r="12" spans="1:7" ht="21">
      <c r="A12" s="10" t="s">
        <v>222</v>
      </c>
      <c r="B12" s="16" t="s">
        <v>22</v>
      </c>
      <c r="C12" s="16">
        <v>450</v>
      </c>
      <c r="D12" s="17">
        <v>0.65</v>
      </c>
      <c r="E12" s="16" t="s">
        <v>186</v>
      </c>
      <c r="F12" s="17">
        <v>2700</v>
      </c>
      <c r="G12" s="17">
        <v>1755</v>
      </c>
    </row>
    <row r="13" spans="1:7" ht="21">
      <c r="A13" s="10" t="s">
        <v>234</v>
      </c>
      <c r="B13" s="16" t="s">
        <v>22</v>
      </c>
      <c r="C13" s="16">
        <v>3400</v>
      </c>
      <c r="D13" s="17">
        <v>1</v>
      </c>
      <c r="E13" s="16" t="s">
        <v>32</v>
      </c>
      <c r="F13" s="17">
        <v>20000</v>
      </c>
      <c r="G13" s="17">
        <v>20000</v>
      </c>
    </row>
    <row r="14" spans="1:7" s="23" customFormat="1" ht="42">
      <c r="A14" s="9" t="s">
        <v>239</v>
      </c>
      <c r="B14" s="3" t="s">
        <v>22</v>
      </c>
      <c r="C14" s="3">
        <v>5400</v>
      </c>
      <c r="D14" s="7">
        <v>0.32</v>
      </c>
      <c r="E14" s="3" t="s">
        <v>32</v>
      </c>
      <c r="F14" s="7">
        <v>35000</v>
      </c>
      <c r="G14" s="7">
        <v>11200</v>
      </c>
    </row>
    <row r="15" spans="1:7" ht="21">
      <c r="A15" s="15" t="s">
        <v>263</v>
      </c>
      <c r="B15" s="3" t="s">
        <v>22</v>
      </c>
      <c r="C15" s="3">
        <v>2500</v>
      </c>
      <c r="D15" s="7">
        <v>0.32</v>
      </c>
      <c r="E15" s="3" t="s">
        <v>43</v>
      </c>
      <c r="F15" s="7">
        <v>15000</v>
      </c>
      <c r="G15" s="7">
        <v>4800</v>
      </c>
    </row>
    <row r="16" spans="1:7" ht="21">
      <c r="A16" s="15" t="s">
        <v>272</v>
      </c>
      <c r="B16" s="3" t="s">
        <v>22</v>
      </c>
      <c r="C16" s="3">
        <v>5000</v>
      </c>
      <c r="D16" s="7">
        <v>3.44</v>
      </c>
      <c r="E16" s="2" t="s">
        <v>52</v>
      </c>
      <c r="F16" s="17">
        <v>30000</v>
      </c>
      <c r="G16" s="17">
        <v>103200</v>
      </c>
    </row>
    <row r="17" spans="1:7" ht="21">
      <c r="A17" s="10" t="s">
        <v>293</v>
      </c>
      <c r="B17" s="16" t="s">
        <v>73</v>
      </c>
      <c r="C17" s="16">
        <v>10</v>
      </c>
      <c r="D17" s="17"/>
      <c r="E17" s="16" t="s">
        <v>294</v>
      </c>
      <c r="F17" s="17">
        <v>0</v>
      </c>
      <c r="G17" s="17">
        <v>0</v>
      </c>
    </row>
    <row r="18" spans="1:7" ht="21">
      <c r="A18" s="10" t="s">
        <v>297</v>
      </c>
      <c r="B18" s="16" t="s">
        <v>22</v>
      </c>
      <c r="C18" s="16">
        <v>10000</v>
      </c>
      <c r="D18" s="17">
        <v>0.32</v>
      </c>
      <c r="E18" s="16" t="s">
        <v>32</v>
      </c>
      <c r="F18" s="17">
        <v>70000</v>
      </c>
      <c r="G18" s="17">
        <v>22400</v>
      </c>
    </row>
    <row r="19" spans="1:7" ht="21">
      <c r="A19" s="10" t="s">
        <v>298</v>
      </c>
      <c r="B19" s="16" t="s">
        <v>45</v>
      </c>
      <c r="C19" s="16">
        <v>2000</v>
      </c>
      <c r="D19" s="17">
        <v>0.34</v>
      </c>
      <c r="E19" s="16" t="s">
        <v>32</v>
      </c>
      <c r="F19" s="17">
        <v>12000</v>
      </c>
      <c r="G19" s="17">
        <v>4080</v>
      </c>
    </row>
    <row r="20" spans="1:7" ht="21">
      <c r="A20" s="15" t="s">
        <v>299</v>
      </c>
      <c r="B20" s="3" t="s">
        <v>19</v>
      </c>
      <c r="C20" s="3">
        <v>10</v>
      </c>
      <c r="D20" s="4">
        <v>5</v>
      </c>
      <c r="E20" s="3" t="s">
        <v>300</v>
      </c>
      <c r="F20" s="7">
        <v>60</v>
      </c>
      <c r="G20" s="7">
        <v>300</v>
      </c>
    </row>
    <row r="21" spans="1:7" s="23" customFormat="1" ht="42">
      <c r="A21" s="9" t="s">
        <v>301</v>
      </c>
      <c r="B21" s="3" t="s">
        <v>22</v>
      </c>
      <c r="C21" s="3">
        <v>500</v>
      </c>
      <c r="D21" s="7">
        <v>4.82</v>
      </c>
      <c r="E21" s="3" t="s">
        <v>23</v>
      </c>
      <c r="F21" s="7">
        <v>3000</v>
      </c>
      <c r="G21" s="7">
        <v>14460</v>
      </c>
    </row>
    <row r="22" spans="1:7" ht="21">
      <c r="A22" s="10" t="s">
        <v>309</v>
      </c>
      <c r="B22" s="16" t="s">
        <v>8</v>
      </c>
      <c r="C22" s="16">
        <v>50</v>
      </c>
      <c r="D22" s="17">
        <v>12</v>
      </c>
      <c r="E22" s="16" t="s">
        <v>146</v>
      </c>
      <c r="F22" s="17">
        <v>350</v>
      </c>
      <c r="G22" s="17">
        <v>4200</v>
      </c>
    </row>
    <row r="23" spans="1:7" ht="21">
      <c r="A23" s="15" t="s">
        <v>326</v>
      </c>
      <c r="B23" s="3" t="s">
        <v>325</v>
      </c>
      <c r="C23" s="3">
        <v>10</v>
      </c>
      <c r="D23" s="7">
        <v>48</v>
      </c>
      <c r="E23" s="7" t="s">
        <v>41</v>
      </c>
      <c r="F23" s="7">
        <v>60</v>
      </c>
      <c r="G23" s="7">
        <v>2880</v>
      </c>
    </row>
    <row r="24" spans="1:7" ht="21">
      <c r="A24" s="10" t="s">
        <v>359</v>
      </c>
      <c r="B24" s="16" t="s">
        <v>19</v>
      </c>
      <c r="C24" s="16">
        <v>10</v>
      </c>
      <c r="D24" s="17">
        <v>16</v>
      </c>
      <c r="E24" s="16" t="s">
        <v>360</v>
      </c>
      <c r="F24" s="17">
        <v>60</v>
      </c>
      <c r="G24" s="17">
        <v>960</v>
      </c>
    </row>
    <row r="25" spans="1:7" ht="21">
      <c r="A25" s="10" t="s">
        <v>361</v>
      </c>
      <c r="B25" s="16" t="s">
        <v>19</v>
      </c>
      <c r="C25" s="16">
        <v>5</v>
      </c>
      <c r="D25" s="17">
        <v>6.5</v>
      </c>
      <c r="E25" s="16" t="s">
        <v>360</v>
      </c>
      <c r="F25" s="17">
        <v>30</v>
      </c>
      <c r="G25" s="17">
        <v>195</v>
      </c>
    </row>
    <row r="26" spans="1:7" ht="21">
      <c r="A26" s="10" t="s">
        <v>362</v>
      </c>
      <c r="B26" s="16" t="s">
        <v>19</v>
      </c>
      <c r="C26" s="16">
        <v>5</v>
      </c>
      <c r="D26" s="17">
        <v>15</v>
      </c>
      <c r="E26" s="16" t="s">
        <v>360</v>
      </c>
      <c r="F26" s="17">
        <v>30</v>
      </c>
      <c r="G26" s="17">
        <v>450</v>
      </c>
    </row>
    <row r="27" spans="1:7" ht="21">
      <c r="G27" s="38">
        <f>SUM(G2:G26)</f>
        <v>369476.4</v>
      </c>
    </row>
  </sheetData>
  <pageMargins left="0.75" right="0.75" top="1" bottom="1" header="0.5" footer="0.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13" sqref="G13"/>
    </sheetView>
  </sheetViews>
  <sheetFormatPr defaultColWidth="9" defaultRowHeight="14"/>
  <cols>
    <col min="1" max="1" width="27" customWidth="1"/>
    <col min="3" max="3" width="11.83203125" customWidth="1"/>
    <col min="4" max="4" width="12.08203125" customWidth="1"/>
    <col min="6" max="6" width="7.25" customWidth="1"/>
  </cols>
  <sheetData>
    <row r="1" spans="1:7" ht="63">
      <c r="A1" s="3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63">
      <c r="A2" s="9" t="s">
        <v>111</v>
      </c>
      <c r="B2" s="3" t="s">
        <v>112</v>
      </c>
      <c r="C2" s="3">
        <v>10</v>
      </c>
      <c r="D2" s="7">
        <v>75</v>
      </c>
      <c r="E2" s="2" t="s">
        <v>113</v>
      </c>
      <c r="F2" s="7">
        <v>60</v>
      </c>
      <c r="G2" s="7">
        <v>4500</v>
      </c>
    </row>
    <row r="3" spans="1:7" ht="42">
      <c r="A3" s="8" t="s">
        <v>149</v>
      </c>
      <c r="B3" s="3" t="s">
        <v>8</v>
      </c>
      <c r="C3" s="3">
        <v>10</v>
      </c>
      <c r="D3" s="7">
        <v>8.5</v>
      </c>
      <c r="E3" s="3" t="s">
        <v>115</v>
      </c>
      <c r="F3" s="7">
        <v>60</v>
      </c>
      <c r="G3" s="7">
        <v>510</v>
      </c>
    </row>
    <row r="4" spans="1:7" ht="21">
      <c r="A4" s="10" t="s">
        <v>165</v>
      </c>
      <c r="B4" s="3" t="s">
        <v>22</v>
      </c>
      <c r="C4" s="3">
        <v>300</v>
      </c>
      <c r="D4" s="7">
        <v>4</v>
      </c>
      <c r="E4" s="3" t="s">
        <v>41</v>
      </c>
      <c r="F4" s="7">
        <v>1800</v>
      </c>
      <c r="G4" s="7">
        <v>7200</v>
      </c>
    </row>
    <row r="5" spans="1:7" ht="42">
      <c r="A5" s="8" t="s">
        <v>176</v>
      </c>
      <c r="B5" s="3" t="s">
        <v>112</v>
      </c>
      <c r="C5" s="3">
        <v>4</v>
      </c>
      <c r="D5" s="7">
        <v>100</v>
      </c>
      <c r="E5" s="2" t="s">
        <v>177</v>
      </c>
      <c r="F5" s="7">
        <v>24</v>
      </c>
      <c r="G5" s="7">
        <v>2400</v>
      </c>
    </row>
    <row r="6" spans="1:7" ht="21">
      <c r="A6" s="15" t="s">
        <v>220</v>
      </c>
      <c r="B6" s="3" t="s">
        <v>22</v>
      </c>
      <c r="C6" s="3">
        <v>300</v>
      </c>
      <c r="D6" s="7">
        <v>8.0299999999999994</v>
      </c>
      <c r="E6" s="2" t="s">
        <v>20</v>
      </c>
      <c r="F6" s="7">
        <v>1800</v>
      </c>
      <c r="G6" s="7">
        <v>14454</v>
      </c>
    </row>
    <row r="7" spans="1:7" ht="21">
      <c r="A7" s="18" t="s">
        <v>230</v>
      </c>
      <c r="B7" s="21" t="s">
        <v>22</v>
      </c>
      <c r="C7" s="21"/>
      <c r="D7" s="22"/>
      <c r="E7" s="21"/>
      <c r="F7" s="22">
        <v>0</v>
      </c>
      <c r="G7" s="22">
        <v>0</v>
      </c>
    </row>
    <row r="8" spans="1:7" ht="21">
      <c r="A8" s="10" t="s">
        <v>237</v>
      </c>
      <c r="B8" s="3" t="s">
        <v>22</v>
      </c>
      <c r="C8" s="3">
        <v>50</v>
      </c>
      <c r="D8" s="7">
        <v>2.4</v>
      </c>
      <c r="E8" s="3" t="s">
        <v>41</v>
      </c>
      <c r="F8" s="7">
        <v>300</v>
      </c>
      <c r="G8" s="7">
        <v>720</v>
      </c>
    </row>
    <row r="9" spans="1:7" ht="21">
      <c r="A9" s="15" t="s">
        <v>302</v>
      </c>
      <c r="B9" s="3" t="s">
        <v>22</v>
      </c>
      <c r="C9" s="3">
        <v>200</v>
      </c>
      <c r="D9" s="7">
        <v>2.2000000000000002</v>
      </c>
      <c r="E9" s="2" t="s">
        <v>303</v>
      </c>
      <c r="F9" s="7">
        <v>1200</v>
      </c>
      <c r="G9" s="7">
        <v>2640</v>
      </c>
    </row>
    <row r="10" spans="1:7" ht="21">
      <c r="G10" s="38">
        <f>SUM(G2:G9)</f>
        <v>32424</v>
      </c>
    </row>
  </sheetData>
  <pageMargins left="0.75" right="0.75" top="1" bottom="1" header="0.5" footer="0.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topLeftCell="A20" workbookViewId="0">
      <selection activeCell="G37" sqref="G37"/>
    </sheetView>
  </sheetViews>
  <sheetFormatPr defaultColWidth="9" defaultRowHeight="14"/>
  <cols>
    <col min="1" max="1" width="33.25" customWidth="1"/>
    <col min="3" max="3" width="11.5" customWidth="1"/>
    <col min="4" max="4" width="11.25" customWidth="1"/>
    <col min="6" max="6" width="7.5" customWidth="1"/>
  </cols>
  <sheetData>
    <row r="1" spans="1:7" ht="63">
      <c r="A1" s="3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10" t="s">
        <v>114</v>
      </c>
      <c r="B2" s="16" t="s">
        <v>26</v>
      </c>
      <c r="C2" s="16">
        <v>10</v>
      </c>
      <c r="D2" s="17">
        <v>28.5</v>
      </c>
      <c r="E2" s="16" t="s">
        <v>115</v>
      </c>
      <c r="F2" s="17">
        <v>60</v>
      </c>
      <c r="G2" s="17">
        <v>1710</v>
      </c>
    </row>
    <row r="3" spans="1:7" ht="21">
      <c r="A3" s="10" t="s">
        <v>116</v>
      </c>
      <c r="B3" s="16" t="s">
        <v>26</v>
      </c>
      <c r="C3" s="16">
        <v>10</v>
      </c>
      <c r="D3" s="17">
        <v>30</v>
      </c>
      <c r="E3" s="16" t="s">
        <v>117</v>
      </c>
      <c r="F3" s="17">
        <v>60</v>
      </c>
      <c r="G3" s="17">
        <v>1800</v>
      </c>
    </row>
    <row r="4" spans="1:7" ht="21">
      <c r="A4" s="10" t="s">
        <v>118</v>
      </c>
      <c r="B4" s="16" t="s">
        <v>26</v>
      </c>
      <c r="C4" s="16">
        <v>10</v>
      </c>
      <c r="D4" s="17">
        <v>26</v>
      </c>
      <c r="E4" s="16" t="s">
        <v>115</v>
      </c>
      <c r="F4" s="17">
        <v>60</v>
      </c>
      <c r="G4" s="17">
        <v>1560</v>
      </c>
    </row>
    <row r="5" spans="1:7" ht="21">
      <c r="A5" s="10" t="s">
        <v>119</v>
      </c>
      <c r="B5" s="16" t="s">
        <v>26</v>
      </c>
      <c r="C5" s="16">
        <v>10</v>
      </c>
      <c r="D5" s="17">
        <v>30</v>
      </c>
      <c r="E5" s="16" t="s">
        <v>117</v>
      </c>
      <c r="F5" s="17">
        <v>60</v>
      </c>
      <c r="G5" s="17">
        <v>1800</v>
      </c>
    </row>
    <row r="6" spans="1:7" ht="21">
      <c r="A6" s="10" t="s">
        <v>120</v>
      </c>
      <c r="B6" s="16" t="s">
        <v>26</v>
      </c>
      <c r="C6" s="16">
        <v>10</v>
      </c>
      <c r="D6" s="17">
        <v>23.5</v>
      </c>
      <c r="E6" s="16" t="s">
        <v>115</v>
      </c>
      <c r="F6" s="17">
        <v>60</v>
      </c>
      <c r="G6" s="17">
        <v>1410</v>
      </c>
    </row>
    <row r="7" spans="1:7" ht="21">
      <c r="A7" s="10" t="s">
        <v>121</v>
      </c>
      <c r="B7" s="16" t="s">
        <v>26</v>
      </c>
      <c r="C7" s="16">
        <v>10</v>
      </c>
      <c r="D7" s="17">
        <v>26.75</v>
      </c>
      <c r="E7" s="16" t="s">
        <v>23</v>
      </c>
      <c r="F7" s="17">
        <v>60</v>
      </c>
      <c r="G7" s="17">
        <v>1605</v>
      </c>
    </row>
    <row r="8" spans="1:7" ht="21">
      <c r="A8" s="10" t="s">
        <v>122</v>
      </c>
      <c r="B8" s="16" t="s">
        <v>26</v>
      </c>
      <c r="C8" s="16">
        <v>10</v>
      </c>
      <c r="D8" s="17">
        <v>24</v>
      </c>
      <c r="E8" s="16" t="s">
        <v>117</v>
      </c>
      <c r="F8" s="17">
        <v>60</v>
      </c>
      <c r="G8" s="17">
        <v>1440</v>
      </c>
    </row>
    <row r="9" spans="1:7" ht="21">
      <c r="A9" s="10" t="s">
        <v>123</v>
      </c>
      <c r="B9" s="16" t="s">
        <v>26</v>
      </c>
      <c r="C9" s="16">
        <v>10</v>
      </c>
      <c r="D9" s="17">
        <v>26.75</v>
      </c>
      <c r="E9" s="16" t="s">
        <v>23</v>
      </c>
      <c r="F9" s="17">
        <v>60</v>
      </c>
      <c r="G9" s="17">
        <v>1605</v>
      </c>
    </row>
    <row r="10" spans="1:7" ht="21">
      <c r="A10" s="10" t="s">
        <v>124</v>
      </c>
      <c r="B10" s="16" t="s">
        <v>26</v>
      </c>
      <c r="C10" s="16">
        <v>10</v>
      </c>
      <c r="D10" s="17">
        <v>26.75</v>
      </c>
      <c r="E10" s="16" t="s">
        <v>23</v>
      </c>
      <c r="F10" s="17">
        <v>60</v>
      </c>
      <c r="G10" s="17">
        <v>1605</v>
      </c>
    </row>
    <row r="11" spans="1:7" ht="21">
      <c r="A11" s="10" t="s">
        <v>125</v>
      </c>
      <c r="B11" s="16" t="s">
        <v>26</v>
      </c>
      <c r="C11" s="16">
        <v>10</v>
      </c>
      <c r="D11" s="17">
        <v>23.5</v>
      </c>
      <c r="E11" s="16" t="s">
        <v>115</v>
      </c>
      <c r="F11" s="17">
        <v>60</v>
      </c>
      <c r="G11" s="17">
        <v>1410</v>
      </c>
    </row>
    <row r="12" spans="1:7" ht="21">
      <c r="A12" s="10" t="s">
        <v>126</v>
      </c>
      <c r="B12" s="16" t="s">
        <v>26</v>
      </c>
      <c r="C12" s="16">
        <v>10</v>
      </c>
      <c r="D12" s="17">
        <v>24</v>
      </c>
      <c r="E12" s="16" t="s">
        <v>117</v>
      </c>
      <c r="F12" s="17">
        <v>60</v>
      </c>
      <c r="G12" s="17">
        <v>1440</v>
      </c>
    </row>
    <row r="13" spans="1:7" ht="21">
      <c r="A13" s="10" t="s">
        <v>127</v>
      </c>
      <c r="B13" s="16" t="s">
        <v>26</v>
      </c>
      <c r="C13" s="16">
        <v>10</v>
      </c>
      <c r="D13" s="17">
        <v>26.75</v>
      </c>
      <c r="E13" s="16" t="s">
        <v>23</v>
      </c>
      <c r="F13" s="17">
        <v>60</v>
      </c>
      <c r="G13" s="17">
        <v>1605</v>
      </c>
    </row>
    <row r="14" spans="1:7" ht="21">
      <c r="A14" s="10" t="s">
        <v>128</v>
      </c>
      <c r="B14" s="16" t="s">
        <v>26</v>
      </c>
      <c r="C14" s="16">
        <v>20</v>
      </c>
      <c r="D14" s="17">
        <v>12</v>
      </c>
      <c r="E14" s="16" t="s">
        <v>117</v>
      </c>
      <c r="F14" s="17">
        <v>120</v>
      </c>
      <c r="G14" s="17">
        <v>1440</v>
      </c>
    </row>
    <row r="15" spans="1:7" ht="21">
      <c r="A15" s="10" t="s">
        <v>129</v>
      </c>
      <c r="B15" s="16" t="s">
        <v>26</v>
      </c>
      <c r="C15" s="16">
        <v>10</v>
      </c>
      <c r="D15" s="17">
        <v>22</v>
      </c>
      <c r="E15" s="16" t="s">
        <v>117</v>
      </c>
      <c r="F15" s="17">
        <v>60</v>
      </c>
      <c r="G15" s="17">
        <v>1320</v>
      </c>
    </row>
    <row r="16" spans="1:7" ht="21">
      <c r="A16" s="10" t="s">
        <v>130</v>
      </c>
      <c r="B16" s="16" t="s">
        <v>26</v>
      </c>
      <c r="C16" s="16">
        <v>10</v>
      </c>
      <c r="D16" s="17">
        <v>24</v>
      </c>
      <c r="E16" s="16" t="s">
        <v>117</v>
      </c>
      <c r="F16" s="17">
        <v>60</v>
      </c>
      <c r="G16" s="17">
        <v>1440</v>
      </c>
    </row>
    <row r="17" spans="1:7" ht="21">
      <c r="A17" s="10" t="s">
        <v>131</v>
      </c>
      <c r="B17" s="16" t="s">
        <v>26</v>
      </c>
      <c r="C17" s="16">
        <v>10</v>
      </c>
      <c r="D17" s="17">
        <v>26.75</v>
      </c>
      <c r="E17" s="16" t="s">
        <v>23</v>
      </c>
      <c r="F17" s="17">
        <v>60</v>
      </c>
      <c r="G17" s="17">
        <v>1605</v>
      </c>
    </row>
    <row r="18" spans="1:7" ht="21">
      <c r="A18" s="10" t="s">
        <v>132</v>
      </c>
      <c r="B18" s="16" t="s">
        <v>26</v>
      </c>
      <c r="C18" s="16">
        <v>10</v>
      </c>
      <c r="D18" s="17">
        <v>24</v>
      </c>
      <c r="E18" s="16" t="s">
        <v>117</v>
      </c>
      <c r="F18" s="17">
        <v>60</v>
      </c>
      <c r="G18" s="17">
        <v>1440</v>
      </c>
    </row>
    <row r="19" spans="1:7" ht="21">
      <c r="A19" s="10" t="s">
        <v>133</v>
      </c>
      <c r="B19" s="16" t="s">
        <v>26</v>
      </c>
      <c r="C19" s="16">
        <v>30</v>
      </c>
      <c r="D19" s="17">
        <v>25.68</v>
      </c>
      <c r="E19" s="16" t="s">
        <v>23</v>
      </c>
      <c r="F19" s="17">
        <v>200</v>
      </c>
      <c r="G19" s="17">
        <v>5136</v>
      </c>
    </row>
    <row r="20" spans="1:7" ht="21">
      <c r="A20" s="18" t="s">
        <v>215</v>
      </c>
      <c r="B20" s="19" t="s">
        <v>26</v>
      </c>
      <c r="C20" s="19">
        <v>0</v>
      </c>
      <c r="D20" s="20"/>
      <c r="E20" s="19"/>
      <c r="F20" s="20">
        <v>0</v>
      </c>
      <c r="G20" s="20">
        <v>0</v>
      </c>
    </row>
    <row r="21" spans="1:7" ht="21">
      <c r="A21" s="10" t="s">
        <v>240</v>
      </c>
      <c r="B21" s="16" t="s">
        <v>19</v>
      </c>
      <c r="C21" s="16">
        <v>200</v>
      </c>
      <c r="D21" s="17">
        <v>1.8</v>
      </c>
      <c r="E21" s="16" t="s">
        <v>41</v>
      </c>
      <c r="F21" s="17">
        <v>1200</v>
      </c>
      <c r="G21" s="17">
        <v>2160</v>
      </c>
    </row>
    <row r="22" spans="1:7" ht="21">
      <c r="A22" s="18" t="s">
        <v>241</v>
      </c>
      <c r="B22" s="19" t="s">
        <v>19</v>
      </c>
      <c r="C22" s="19">
        <v>0</v>
      </c>
      <c r="D22" s="20"/>
      <c r="E22" s="19"/>
      <c r="F22" s="20">
        <v>0</v>
      </c>
      <c r="G22" s="20">
        <v>0</v>
      </c>
    </row>
    <row r="23" spans="1:7" ht="21">
      <c r="A23" s="10" t="s">
        <v>242</v>
      </c>
      <c r="B23" s="16" t="s">
        <v>243</v>
      </c>
      <c r="C23" s="16">
        <v>60</v>
      </c>
      <c r="D23" s="17">
        <v>11.77</v>
      </c>
      <c r="E23" s="16" t="s">
        <v>23</v>
      </c>
      <c r="F23" s="17">
        <v>400</v>
      </c>
      <c r="G23" s="17">
        <v>4708</v>
      </c>
    </row>
    <row r="24" spans="1:7" ht="21">
      <c r="A24" s="10" t="s">
        <v>244</v>
      </c>
      <c r="B24" s="16" t="s">
        <v>243</v>
      </c>
      <c r="C24" s="16">
        <v>10</v>
      </c>
      <c r="D24" s="17">
        <v>24</v>
      </c>
      <c r="E24" s="16" t="s">
        <v>117</v>
      </c>
      <c r="F24" s="17">
        <v>60</v>
      </c>
      <c r="G24" s="17">
        <v>1440</v>
      </c>
    </row>
    <row r="25" spans="1:7" ht="21">
      <c r="A25" s="10" t="s">
        <v>245</v>
      </c>
      <c r="B25" s="16" t="s">
        <v>243</v>
      </c>
      <c r="C25" s="16">
        <v>40</v>
      </c>
      <c r="D25" s="17">
        <v>25.68</v>
      </c>
      <c r="E25" s="16" t="s">
        <v>23</v>
      </c>
      <c r="F25" s="17">
        <v>250</v>
      </c>
      <c r="G25" s="17">
        <v>6420</v>
      </c>
    </row>
    <row r="26" spans="1:7" ht="21">
      <c r="A26" s="10" t="s">
        <v>246</v>
      </c>
      <c r="B26" s="16" t="s">
        <v>26</v>
      </c>
      <c r="C26" s="16">
        <v>10</v>
      </c>
      <c r="D26" s="17">
        <v>26.75</v>
      </c>
      <c r="E26" s="16" t="s">
        <v>23</v>
      </c>
      <c r="F26" s="17">
        <v>60</v>
      </c>
      <c r="G26" s="17">
        <v>1605</v>
      </c>
    </row>
    <row r="27" spans="1:7" ht="21">
      <c r="A27" s="10" t="s">
        <v>247</v>
      </c>
      <c r="B27" s="16" t="s">
        <v>48</v>
      </c>
      <c r="C27" s="16">
        <v>20</v>
      </c>
      <c r="D27" s="17">
        <v>18.190000000000001</v>
      </c>
      <c r="E27" s="16" t="s">
        <v>23</v>
      </c>
      <c r="F27" s="17">
        <v>120</v>
      </c>
      <c r="G27" s="17">
        <v>2182.8000000000002</v>
      </c>
    </row>
    <row r="28" spans="1:7" ht="21">
      <c r="A28" s="10" t="s">
        <v>248</v>
      </c>
      <c r="B28" s="16" t="s">
        <v>48</v>
      </c>
      <c r="C28" s="16">
        <v>80</v>
      </c>
      <c r="D28" s="17">
        <v>25.68</v>
      </c>
      <c r="E28" s="16" t="s">
        <v>23</v>
      </c>
      <c r="F28" s="17">
        <v>576</v>
      </c>
      <c r="G28" s="17">
        <f>F28*D28</f>
        <v>14791.68</v>
      </c>
    </row>
    <row r="29" spans="1:7" ht="21">
      <c r="A29" s="15" t="s">
        <v>254</v>
      </c>
      <c r="B29" s="3" t="s">
        <v>28</v>
      </c>
      <c r="C29" s="3">
        <v>300</v>
      </c>
      <c r="D29" s="7">
        <v>1.72</v>
      </c>
      <c r="E29" s="2" t="s">
        <v>255</v>
      </c>
      <c r="F29" s="17">
        <v>2000</v>
      </c>
      <c r="G29" s="17">
        <v>3440</v>
      </c>
    </row>
    <row r="30" spans="1:7" ht="21">
      <c r="A30" s="10" t="s">
        <v>289</v>
      </c>
      <c r="B30" s="16" t="s">
        <v>19</v>
      </c>
      <c r="C30" s="16">
        <v>120</v>
      </c>
      <c r="D30" s="17">
        <v>2.1</v>
      </c>
      <c r="E30" s="16" t="s">
        <v>117</v>
      </c>
      <c r="F30" s="17">
        <v>700</v>
      </c>
      <c r="G30" s="17">
        <v>1470</v>
      </c>
    </row>
    <row r="31" spans="1:7" ht="21">
      <c r="A31" s="10" t="s">
        <v>290</v>
      </c>
      <c r="B31" s="16" t="s">
        <v>26</v>
      </c>
      <c r="C31" s="16">
        <v>10</v>
      </c>
      <c r="D31" s="17">
        <v>12</v>
      </c>
      <c r="E31" s="16" t="s">
        <v>115</v>
      </c>
      <c r="F31" s="17">
        <v>60</v>
      </c>
      <c r="G31" s="17">
        <v>720</v>
      </c>
    </row>
    <row r="32" spans="1:7" ht="21">
      <c r="A32" s="10" t="s">
        <v>291</v>
      </c>
      <c r="B32" s="16" t="s">
        <v>26</v>
      </c>
      <c r="C32" s="16">
        <v>10</v>
      </c>
      <c r="D32" s="17">
        <v>25.68</v>
      </c>
      <c r="E32" s="16" t="s">
        <v>23</v>
      </c>
      <c r="F32" s="17">
        <v>60</v>
      </c>
      <c r="G32" s="17">
        <v>1540.8</v>
      </c>
    </row>
    <row r="33" spans="1:7" ht="21">
      <c r="A33" s="10" t="s">
        <v>292</v>
      </c>
      <c r="B33" s="16" t="s">
        <v>48</v>
      </c>
      <c r="C33" s="16">
        <v>20</v>
      </c>
      <c r="D33" s="17">
        <v>25.68</v>
      </c>
      <c r="E33" s="16" t="s">
        <v>23</v>
      </c>
      <c r="F33" s="17">
        <v>120</v>
      </c>
      <c r="G33" s="17">
        <v>3081.6</v>
      </c>
    </row>
    <row r="34" spans="1:7" ht="21">
      <c r="G34" s="38">
        <f>SUM(G2:G33)</f>
        <v>74930.880000000019</v>
      </c>
    </row>
  </sheetData>
  <pageMargins left="0.75" right="0.75" top="1" bottom="1" header="0.5" footer="0.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"/>
  <sheetViews>
    <sheetView topLeftCell="A10" workbookViewId="0">
      <selection activeCell="G28" sqref="G28"/>
    </sheetView>
  </sheetViews>
  <sheetFormatPr defaultColWidth="9" defaultRowHeight="14"/>
  <cols>
    <col min="1" max="1" width="32.08203125" customWidth="1"/>
    <col min="3" max="3" width="12" customWidth="1"/>
    <col min="4" max="4" width="11.08203125" customWidth="1"/>
    <col min="6" max="6" width="7.5" customWidth="1"/>
    <col min="7" max="7" width="11.33203125" customWidth="1"/>
  </cols>
  <sheetData>
    <row r="1" spans="1:7" ht="63">
      <c r="A1" s="3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10" t="s">
        <v>95</v>
      </c>
      <c r="B2" s="3" t="s">
        <v>35</v>
      </c>
      <c r="C2" s="3">
        <v>15</v>
      </c>
      <c r="D2" s="7">
        <v>14.98</v>
      </c>
      <c r="E2" s="3" t="s">
        <v>9</v>
      </c>
      <c r="F2" s="7">
        <v>108</v>
      </c>
      <c r="G2" s="7">
        <v>1617.84</v>
      </c>
    </row>
    <row r="3" spans="1:7" ht="42">
      <c r="A3" s="9" t="s">
        <v>137</v>
      </c>
      <c r="B3" s="3" t="s">
        <v>25</v>
      </c>
      <c r="C3" s="3">
        <v>20</v>
      </c>
      <c r="D3" s="7">
        <v>18</v>
      </c>
      <c r="E3" s="2" t="s">
        <v>58</v>
      </c>
      <c r="F3" s="7">
        <v>120</v>
      </c>
      <c r="G3" s="7">
        <v>2160</v>
      </c>
    </row>
    <row r="4" spans="1:7" ht="21">
      <c r="A4" s="10" t="s">
        <v>181</v>
      </c>
      <c r="B4" s="3" t="s">
        <v>25</v>
      </c>
      <c r="C4" s="3">
        <v>40</v>
      </c>
      <c r="D4" s="7">
        <v>12.52</v>
      </c>
      <c r="E4" s="3" t="s">
        <v>182</v>
      </c>
      <c r="F4" s="7">
        <v>240</v>
      </c>
      <c r="G4" s="7">
        <v>3004.8</v>
      </c>
    </row>
    <row r="5" spans="1:7" ht="21">
      <c r="A5" s="10" t="s">
        <v>199</v>
      </c>
      <c r="B5" s="3" t="s">
        <v>25</v>
      </c>
      <c r="C5" s="3">
        <v>80</v>
      </c>
      <c r="D5" s="7">
        <v>21</v>
      </c>
      <c r="E5" s="3" t="s">
        <v>182</v>
      </c>
      <c r="F5" s="7">
        <v>480</v>
      </c>
      <c r="G5" s="7">
        <v>10080</v>
      </c>
    </row>
    <row r="6" spans="1:7" ht="63">
      <c r="A6" s="9" t="s">
        <v>267</v>
      </c>
      <c r="B6" s="3" t="s">
        <v>48</v>
      </c>
      <c r="C6" s="3">
        <v>40</v>
      </c>
      <c r="D6" s="7">
        <v>17.559999999999999</v>
      </c>
      <c r="E6" s="3" t="s">
        <v>182</v>
      </c>
      <c r="F6" s="7">
        <v>240</v>
      </c>
      <c r="G6" s="7">
        <v>4214.3999999999996</v>
      </c>
    </row>
    <row r="7" spans="1:7" ht="42">
      <c r="A7" s="6" t="s">
        <v>327</v>
      </c>
      <c r="B7" s="3" t="s">
        <v>487</v>
      </c>
      <c r="C7" s="3">
        <v>1200</v>
      </c>
      <c r="D7" s="7">
        <v>14.81</v>
      </c>
      <c r="E7" s="7" t="s">
        <v>9</v>
      </c>
      <c r="F7" s="7">
        <v>7200</v>
      </c>
      <c r="G7" s="7">
        <v>106632</v>
      </c>
    </row>
    <row r="8" spans="1:7" ht="21">
      <c r="A8" s="10" t="s">
        <v>329</v>
      </c>
      <c r="B8" s="3" t="s">
        <v>328</v>
      </c>
      <c r="C8" s="3">
        <v>20</v>
      </c>
      <c r="D8" s="7">
        <v>278.2</v>
      </c>
      <c r="E8" s="7" t="s">
        <v>9</v>
      </c>
      <c r="F8" s="7">
        <v>120</v>
      </c>
      <c r="G8" s="7">
        <v>33384</v>
      </c>
    </row>
    <row r="9" spans="1:7" ht="21">
      <c r="A9" s="10" t="s">
        <v>332</v>
      </c>
      <c r="B9" s="3" t="s">
        <v>331</v>
      </c>
      <c r="C9" s="3">
        <v>10</v>
      </c>
      <c r="D9" s="7">
        <v>96.3</v>
      </c>
      <c r="E9" s="7" t="s">
        <v>23</v>
      </c>
      <c r="F9" s="7">
        <v>60</v>
      </c>
      <c r="G9" s="7">
        <v>5778</v>
      </c>
    </row>
    <row r="10" spans="1:7" ht="21">
      <c r="A10" s="10" t="s">
        <v>333</v>
      </c>
      <c r="B10" s="3" t="s">
        <v>331</v>
      </c>
      <c r="C10" s="3">
        <v>5</v>
      </c>
      <c r="D10" s="7">
        <v>48.15</v>
      </c>
      <c r="E10" s="7" t="s">
        <v>9</v>
      </c>
      <c r="F10" s="7">
        <v>30</v>
      </c>
      <c r="G10" s="7">
        <v>1444.5</v>
      </c>
    </row>
    <row r="11" spans="1:7" ht="21">
      <c r="A11" s="10" t="s">
        <v>334</v>
      </c>
      <c r="B11" s="3" t="s">
        <v>331</v>
      </c>
      <c r="C11" s="3">
        <v>5</v>
      </c>
      <c r="D11" s="7">
        <v>59.92</v>
      </c>
      <c r="E11" s="7" t="s">
        <v>9</v>
      </c>
      <c r="F11" s="7">
        <v>30</v>
      </c>
      <c r="G11" s="7">
        <v>1797.6</v>
      </c>
    </row>
    <row r="12" spans="1:7" ht="21">
      <c r="A12" s="10" t="s">
        <v>335</v>
      </c>
      <c r="B12" s="3" t="s">
        <v>331</v>
      </c>
      <c r="C12" s="3">
        <v>2</v>
      </c>
      <c r="D12" s="7">
        <v>133.75</v>
      </c>
      <c r="E12" s="7" t="s">
        <v>23</v>
      </c>
      <c r="F12" s="7">
        <v>12</v>
      </c>
      <c r="G12" s="7">
        <v>1605</v>
      </c>
    </row>
    <row r="13" spans="1:7" ht="21">
      <c r="A13" s="10" t="s">
        <v>336</v>
      </c>
      <c r="B13" s="3" t="s">
        <v>331</v>
      </c>
      <c r="C13" s="3">
        <v>2</v>
      </c>
      <c r="D13" s="7">
        <v>90.95</v>
      </c>
      <c r="E13" s="7" t="s">
        <v>9</v>
      </c>
      <c r="F13" s="7">
        <v>12</v>
      </c>
      <c r="G13" s="7">
        <v>1091.4000000000001</v>
      </c>
    </row>
    <row r="14" spans="1:7" ht="21">
      <c r="A14" s="10" t="s">
        <v>337</v>
      </c>
      <c r="B14" s="3" t="s">
        <v>331</v>
      </c>
      <c r="C14" s="3">
        <v>5</v>
      </c>
      <c r="D14" s="7">
        <v>29</v>
      </c>
      <c r="E14" s="7" t="s">
        <v>41</v>
      </c>
      <c r="F14" s="7">
        <v>30</v>
      </c>
      <c r="G14" s="7">
        <v>870</v>
      </c>
    </row>
    <row r="15" spans="1:7" ht="21">
      <c r="A15" s="10" t="s">
        <v>338</v>
      </c>
      <c r="B15" s="3" t="s">
        <v>331</v>
      </c>
      <c r="C15" s="3">
        <v>5</v>
      </c>
      <c r="D15" s="7">
        <v>286.76</v>
      </c>
      <c r="E15" s="7" t="s">
        <v>9</v>
      </c>
      <c r="F15" s="7">
        <v>30</v>
      </c>
      <c r="G15" s="7">
        <v>8602.7999999999993</v>
      </c>
    </row>
    <row r="16" spans="1:7" ht="42">
      <c r="A16" s="11" t="s">
        <v>339</v>
      </c>
      <c r="B16" s="3" t="s">
        <v>331</v>
      </c>
      <c r="C16" s="3">
        <v>5</v>
      </c>
      <c r="D16" s="7">
        <v>299.60000000000002</v>
      </c>
      <c r="E16" s="7" t="s">
        <v>52</v>
      </c>
      <c r="F16" s="7">
        <v>30</v>
      </c>
      <c r="G16" s="7">
        <v>8988</v>
      </c>
    </row>
    <row r="17" spans="1:7" ht="21">
      <c r="A17" s="12" t="s">
        <v>340</v>
      </c>
      <c r="B17" s="3" t="s">
        <v>331</v>
      </c>
      <c r="C17" s="3">
        <v>5</v>
      </c>
      <c r="D17" s="7">
        <v>101.65</v>
      </c>
      <c r="E17" s="7" t="s">
        <v>23</v>
      </c>
      <c r="F17" s="7">
        <v>30</v>
      </c>
      <c r="G17" s="7">
        <v>3049.5</v>
      </c>
    </row>
    <row r="18" spans="1:7" ht="42">
      <c r="A18" s="13" t="s">
        <v>341</v>
      </c>
      <c r="B18" s="3" t="s">
        <v>331</v>
      </c>
      <c r="C18" s="3">
        <v>5</v>
      </c>
      <c r="D18" s="7">
        <v>153.66</v>
      </c>
      <c r="E18" s="7" t="s">
        <v>23</v>
      </c>
      <c r="F18" s="7">
        <v>30</v>
      </c>
      <c r="G18" s="7">
        <v>4609.8</v>
      </c>
    </row>
    <row r="19" spans="1:7" ht="42">
      <c r="A19" s="14" t="s">
        <v>342</v>
      </c>
      <c r="B19" s="3" t="s">
        <v>343</v>
      </c>
      <c r="C19" s="3">
        <v>20</v>
      </c>
      <c r="D19" s="7">
        <v>102.75</v>
      </c>
      <c r="E19" s="7" t="s">
        <v>9</v>
      </c>
      <c r="F19" s="7">
        <v>120</v>
      </c>
      <c r="G19" s="7">
        <v>12330</v>
      </c>
    </row>
    <row r="20" spans="1:7" ht="21">
      <c r="A20" s="15" t="s">
        <v>344</v>
      </c>
      <c r="B20" s="3" t="s">
        <v>343</v>
      </c>
      <c r="C20" s="3">
        <v>10</v>
      </c>
      <c r="D20" s="7">
        <v>42.8</v>
      </c>
      <c r="E20" s="7" t="s">
        <v>23</v>
      </c>
      <c r="F20" s="7">
        <v>60</v>
      </c>
      <c r="G20" s="7">
        <v>2568</v>
      </c>
    </row>
    <row r="21" spans="1:7" ht="42">
      <c r="A21" s="13" t="s">
        <v>345</v>
      </c>
      <c r="B21" s="3" t="s">
        <v>331</v>
      </c>
      <c r="C21" s="3">
        <v>10</v>
      </c>
      <c r="D21" s="7">
        <v>171.26</v>
      </c>
      <c r="E21" s="7" t="s">
        <v>23</v>
      </c>
      <c r="F21" s="7">
        <v>60</v>
      </c>
      <c r="G21" s="7">
        <v>10275.6</v>
      </c>
    </row>
    <row r="22" spans="1:7" ht="21">
      <c r="A22" s="10" t="s">
        <v>346</v>
      </c>
      <c r="B22" s="3" t="s">
        <v>347</v>
      </c>
      <c r="C22" s="3">
        <v>20</v>
      </c>
      <c r="D22" s="7">
        <v>1.75</v>
      </c>
      <c r="E22" s="7" t="s">
        <v>41</v>
      </c>
      <c r="F22" s="7">
        <v>100</v>
      </c>
      <c r="G22" s="7">
        <v>175</v>
      </c>
    </row>
    <row r="23" spans="1:7" ht="21">
      <c r="A23" s="10" t="s">
        <v>348</v>
      </c>
      <c r="B23" s="3" t="s">
        <v>331</v>
      </c>
      <c r="C23" s="3">
        <v>3</v>
      </c>
      <c r="D23" s="7">
        <v>246.1</v>
      </c>
      <c r="E23" s="7" t="s">
        <v>9</v>
      </c>
      <c r="F23" s="7">
        <v>18</v>
      </c>
      <c r="G23" s="7">
        <v>4429.8</v>
      </c>
    </row>
    <row r="24" spans="1:7" ht="21">
      <c r="A24" s="10" t="s">
        <v>349</v>
      </c>
      <c r="B24" s="3" t="s">
        <v>331</v>
      </c>
      <c r="C24" s="3">
        <v>3</v>
      </c>
      <c r="D24" s="7">
        <v>96.3</v>
      </c>
      <c r="E24" s="7" t="s">
        <v>9</v>
      </c>
      <c r="F24" s="7">
        <v>18</v>
      </c>
      <c r="G24" s="7">
        <v>1733.4</v>
      </c>
    </row>
    <row r="25" spans="1:7" ht="21">
      <c r="A25" s="12" t="s">
        <v>330</v>
      </c>
      <c r="B25" s="3" t="s">
        <v>331</v>
      </c>
      <c r="C25" s="3">
        <v>5</v>
      </c>
      <c r="D25" s="7">
        <v>120.91</v>
      </c>
      <c r="E25" s="7" t="s">
        <v>52</v>
      </c>
      <c r="F25" s="7">
        <v>30</v>
      </c>
      <c r="G25" s="7">
        <v>3627.3</v>
      </c>
    </row>
    <row r="26" spans="1:7" ht="21">
      <c r="G26" s="38">
        <f>SUM(G2:G25)</f>
        <v>234068.73999999996</v>
      </c>
    </row>
    <row r="28" spans="1:7" ht="21">
      <c r="G28" s="47">
        <v>234068.74</v>
      </c>
    </row>
  </sheetData>
  <pageMargins left="0.75" right="0.75" top="1" bottom="1" header="0.5" footer="0.5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4"/>
  <sheetViews>
    <sheetView topLeftCell="A20" workbookViewId="0">
      <selection activeCell="G24" sqref="G24"/>
    </sheetView>
  </sheetViews>
  <sheetFormatPr defaultColWidth="9" defaultRowHeight="14"/>
  <cols>
    <col min="1" max="1" width="26.58203125" style="1" customWidth="1"/>
    <col min="3" max="3" width="12.25" customWidth="1"/>
    <col min="4" max="4" width="11.25" customWidth="1"/>
    <col min="6" max="6" width="7.5" customWidth="1"/>
  </cols>
  <sheetData>
    <row r="1" spans="1:7" ht="63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42">
      <c r="A2" s="6" t="s">
        <v>47</v>
      </c>
      <c r="B2" s="3" t="s">
        <v>48</v>
      </c>
      <c r="C2" s="3">
        <v>12</v>
      </c>
      <c r="D2" s="7">
        <v>11</v>
      </c>
      <c r="E2" s="2" t="s">
        <v>49</v>
      </c>
      <c r="F2" s="7">
        <v>70</v>
      </c>
      <c r="G2" s="7">
        <v>770</v>
      </c>
    </row>
    <row r="3" spans="1:7" ht="42">
      <c r="A3" s="8" t="s">
        <v>50</v>
      </c>
      <c r="B3" s="3" t="s">
        <v>25</v>
      </c>
      <c r="C3" s="3">
        <v>12</v>
      </c>
      <c r="D3" s="7">
        <v>17</v>
      </c>
      <c r="E3" s="3" t="s">
        <v>11</v>
      </c>
      <c r="F3" s="7">
        <v>70</v>
      </c>
      <c r="G3" s="7">
        <v>1190</v>
      </c>
    </row>
    <row r="4" spans="1:7" ht="42">
      <c r="A4" s="8" t="s">
        <v>60</v>
      </c>
      <c r="B4" s="3" t="s">
        <v>25</v>
      </c>
      <c r="C4" s="3">
        <v>15</v>
      </c>
      <c r="D4" s="7">
        <v>74.900000000000006</v>
      </c>
      <c r="E4" s="3" t="s">
        <v>61</v>
      </c>
      <c r="F4" s="7">
        <v>90</v>
      </c>
      <c r="G4" s="7">
        <v>6741</v>
      </c>
    </row>
    <row r="5" spans="1:7" ht="42">
      <c r="A5" s="8" t="s">
        <v>65</v>
      </c>
      <c r="B5" s="3" t="s">
        <v>25</v>
      </c>
      <c r="C5" s="3">
        <v>20</v>
      </c>
      <c r="D5" s="7">
        <v>13</v>
      </c>
      <c r="E5" s="3" t="s">
        <v>66</v>
      </c>
      <c r="F5" s="7">
        <v>120</v>
      </c>
      <c r="G5" s="7">
        <v>1560</v>
      </c>
    </row>
    <row r="6" spans="1:7" ht="42">
      <c r="A6" s="9" t="s">
        <v>78</v>
      </c>
      <c r="B6" s="3" t="s">
        <v>25</v>
      </c>
      <c r="C6" s="3">
        <v>12</v>
      </c>
      <c r="D6" s="7">
        <v>20</v>
      </c>
      <c r="E6" s="3" t="s">
        <v>58</v>
      </c>
      <c r="F6" s="7">
        <v>72</v>
      </c>
      <c r="G6" s="7">
        <v>1440</v>
      </c>
    </row>
    <row r="7" spans="1:7" ht="21">
      <c r="A7" s="8" t="s">
        <v>83</v>
      </c>
      <c r="B7" s="3" t="s">
        <v>25</v>
      </c>
      <c r="C7" s="3">
        <v>3</v>
      </c>
      <c r="D7" s="7">
        <v>216</v>
      </c>
      <c r="E7" s="3" t="s">
        <v>84</v>
      </c>
      <c r="F7" s="7">
        <v>18</v>
      </c>
      <c r="G7" s="7">
        <v>3888</v>
      </c>
    </row>
    <row r="8" spans="1:7" ht="42">
      <c r="A8" s="8" t="s">
        <v>90</v>
      </c>
      <c r="B8" s="3" t="s">
        <v>25</v>
      </c>
      <c r="C8" s="3">
        <v>2</v>
      </c>
      <c r="D8" s="7">
        <v>16</v>
      </c>
      <c r="E8" s="3" t="s">
        <v>66</v>
      </c>
      <c r="F8" s="7">
        <v>12</v>
      </c>
      <c r="G8" s="7">
        <v>192</v>
      </c>
    </row>
    <row r="9" spans="1:7" ht="21">
      <c r="A9" s="9" t="s">
        <v>93</v>
      </c>
      <c r="B9" s="3" t="s">
        <v>48</v>
      </c>
      <c r="C9" s="3">
        <v>20</v>
      </c>
      <c r="D9" s="7">
        <v>10</v>
      </c>
      <c r="E9" s="2" t="s">
        <v>94</v>
      </c>
      <c r="F9" s="7">
        <v>120</v>
      </c>
      <c r="G9" s="7">
        <v>1200</v>
      </c>
    </row>
    <row r="10" spans="1:7" ht="42">
      <c r="A10" s="9" t="s">
        <v>96</v>
      </c>
      <c r="B10" s="3" t="s">
        <v>48</v>
      </c>
      <c r="C10" s="3">
        <v>5</v>
      </c>
      <c r="D10" s="7">
        <v>7.49</v>
      </c>
      <c r="E10" s="3" t="s">
        <v>43</v>
      </c>
      <c r="F10" s="7">
        <v>30</v>
      </c>
      <c r="G10" s="7">
        <v>224.7</v>
      </c>
    </row>
    <row r="11" spans="1:7" ht="42">
      <c r="A11" s="8" t="s">
        <v>142</v>
      </c>
      <c r="B11" s="3" t="s">
        <v>25</v>
      </c>
      <c r="C11" s="3">
        <v>2</v>
      </c>
      <c r="D11" s="7">
        <v>28</v>
      </c>
      <c r="E11" s="3" t="s">
        <v>108</v>
      </c>
      <c r="F11" s="7">
        <v>12</v>
      </c>
      <c r="G11" s="7">
        <v>336</v>
      </c>
    </row>
    <row r="12" spans="1:7" ht="42">
      <c r="A12" s="9" t="s">
        <v>152</v>
      </c>
      <c r="B12" s="3" t="s">
        <v>25</v>
      </c>
      <c r="C12" s="3">
        <v>4</v>
      </c>
      <c r="D12" s="7">
        <v>6</v>
      </c>
      <c r="E12" s="2" t="s">
        <v>148</v>
      </c>
      <c r="F12" s="7">
        <v>24</v>
      </c>
      <c r="G12" s="7">
        <v>144</v>
      </c>
    </row>
    <row r="13" spans="1:7" ht="42">
      <c r="A13" s="8" t="s">
        <v>178</v>
      </c>
      <c r="B13" s="3" t="s">
        <v>25</v>
      </c>
      <c r="C13" s="3">
        <v>3</v>
      </c>
      <c r="D13" s="7">
        <v>9</v>
      </c>
      <c r="E13" s="3" t="s">
        <v>43</v>
      </c>
      <c r="F13" s="7">
        <v>12</v>
      </c>
      <c r="G13" s="7">
        <v>108</v>
      </c>
    </row>
    <row r="14" spans="1:7" ht="21">
      <c r="A14" s="8" t="s">
        <v>187</v>
      </c>
      <c r="B14" s="3" t="s">
        <v>25</v>
      </c>
      <c r="C14" s="3">
        <v>2</v>
      </c>
      <c r="D14" s="7">
        <v>10</v>
      </c>
      <c r="E14" s="3" t="s">
        <v>43</v>
      </c>
      <c r="F14" s="7">
        <v>12</v>
      </c>
      <c r="G14" s="7">
        <v>120</v>
      </c>
    </row>
    <row r="15" spans="1:7" ht="42">
      <c r="A15" s="9" t="s">
        <v>192</v>
      </c>
      <c r="B15" s="3" t="s">
        <v>25</v>
      </c>
      <c r="C15" s="3">
        <v>3</v>
      </c>
      <c r="D15" s="7">
        <v>70</v>
      </c>
      <c r="E15" s="2" t="s">
        <v>157</v>
      </c>
      <c r="F15" s="7">
        <v>0</v>
      </c>
      <c r="G15" s="7">
        <v>0</v>
      </c>
    </row>
    <row r="16" spans="1:7" ht="42">
      <c r="A16" s="8" t="s">
        <v>260</v>
      </c>
      <c r="B16" s="3" t="s">
        <v>25</v>
      </c>
      <c r="C16" s="3">
        <v>7</v>
      </c>
      <c r="D16" s="7">
        <v>8</v>
      </c>
      <c r="E16" s="3" t="s">
        <v>43</v>
      </c>
      <c r="F16" s="7">
        <v>42</v>
      </c>
      <c r="G16" s="7">
        <v>336</v>
      </c>
    </row>
    <row r="17" spans="1:7" ht="42">
      <c r="A17" s="8" t="s">
        <v>261</v>
      </c>
      <c r="B17" s="3" t="s">
        <v>25</v>
      </c>
      <c r="C17" s="3">
        <v>10</v>
      </c>
      <c r="D17" s="7">
        <v>14.5</v>
      </c>
      <c r="E17" s="3" t="s">
        <v>262</v>
      </c>
      <c r="F17" s="7">
        <v>60</v>
      </c>
      <c r="G17" s="7">
        <v>870</v>
      </c>
    </row>
    <row r="18" spans="1:7" ht="42">
      <c r="A18" s="8" t="s">
        <v>264</v>
      </c>
      <c r="B18" s="3" t="s">
        <v>48</v>
      </c>
      <c r="C18" s="3">
        <v>2</v>
      </c>
      <c r="D18" s="7">
        <v>18</v>
      </c>
      <c r="E18" s="3" t="s">
        <v>66</v>
      </c>
      <c r="F18" s="7">
        <v>12</v>
      </c>
      <c r="G18" s="7">
        <v>216</v>
      </c>
    </row>
    <row r="19" spans="1:7" ht="42">
      <c r="A19" s="8" t="s">
        <v>281</v>
      </c>
      <c r="B19" s="3" t="s">
        <v>25</v>
      </c>
      <c r="C19" s="3">
        <v>2</v>
      </c>
      <c r="D19" s="7">
        <v>8</v>
      </c>
      <c r="E19" s="3" t="s">
        <v>43</v>
      </c>
      <c r="F19" s="7">
        <v>12</v>
      </c>
      <c r="G19" s="7">
        <v>96</v>
      </c>
    </row>
    <row r="20" spans="1:7" ht="42">
      <c r="A20" s="8" t="s">
        <v>287</v>
      </c>
      <c r="B20" s="3" t="s">
        <v>25</v>
      </c>
      <c r="C20" s="3">
        <v>2</v>
      </c>
      <c r="D20" s="7">
        <v>18</v>
      </c>
      <c r="E20" s="3" t="s">
        <v>66</v>
      </c>
      <c r="F20" s="7">
        <v>12</v>
      </c>
      <c r="G20" s="7">
        <v>216</v>
      </c>
    </row>
    <row r="21" spans="1:7" ht="63">
      <c r="A21" s="9" t="s">
        <v>53</v>
      </c>
      <c r="B21" s="3" t="s">
        <v>25</v>
      </c>
      <c r="C21" s="3">
        <v>4</v>
      </c>
      <c r="D21" s="7">
        <v>79.180000000000007</v>
      </c>
      <c r="E21" s="3" t="s">
        <v>52</v>
      </c>
      <c r="F21" s="7">
        <v>24</v>
      </c>
      <c r="G21" s="7">
        <v>1900.32</v>
      </c>
    </row>
    <row r="22" spans="1:7" ht="21">
      <c r="G22" s="38">
        <f>SUM(G2:G21)</f>
        <v>21548.02</v>
      </c>
    </row>
    <row r="24" spans="1:7" ht="21">
      <c r="G24" s="47"/>
    </row>
  </sheetData>
  <pageMargins left="0.75" right="0.75" top="1" bottom="1" header="0.5" footer="0.5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9"/>
  <sheetViews>
    <sheetView topLeftCell="A14" workbookViewId="0">
      <selection activeCell="G32" sqref="G32"/>
    </sheetView>
  </sheetViews>
  <sheetFormatPr defaultRowHeight="14"/>
  <cols>
    <col min="1" max="1" width="41.25" customWidth="1"/>
    <col min="3" max="3" width="13.25" customWidth="1"/>
    <col min="4" max="4" width="10.25" customWidth="1"/>
    <col min="5" max="5" width="9.58203125" customWidth="1"/>
    <col min="6" max="6" width="7.75" customWidth="1"/>
    <col min="7" max="7" width="13.25" customWidth="1"/>
  </cols>
  <sheetData>
    <row r="1" spans="1:7" ht="63">
      <c r="A1" s="3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s="23" customFormat="1" ht="42">
      <c r="A2" s="15" t="s">
        <v>34</v>
      </c>
      <c r="B2" s="15" t="s">
        <v>35</v>
      </c>
      <c r="C2" s="15">
        <v>6</v>
      </c>
      <c r="D2" s="33">
        <v>14</v>
      </c>
      <c r="E2" s="9" t="s">
        <v>36</v>
      </c>
      <c r="F2" s="33">
        <v>36</v>
      </c>
      <c r="G2" s="33">
        <v>504</v>
      </c>
    </row>
    <row r="3" spans="1:7" ht="21">
      <c r="A3" s="15" t="s">
        <v>55</v>
      </c>
      <c r="B3" s="3" t="s">
        <v>35</v>
      </c>
      <c r="C3" s="3">
        <v>300</v>
      </c>
      <c r="D3" s="7">
        <v>10</v>
      </c>
      <c r="E3" s="2" t="s">
        <v>56</v>
      </c>
      <c r="F3" s="17">
        <v>2000</v>
      </c>
      <c r="G3" s="17">
        <v>20000</v>
      </c>
    </row>
    <row r="4" spans="1:7" ht="21">
      <c r="A4" s="15" t="s">
        <v>64</v>
      </c>
      <c r="B4" s="3" t="s">
        <v>25</v>
      </c>
      <c r="C4" s="3">
        <v>2</v>
      </c>
      <c r="D4" s="7">
        <v>68.48</v>
      </c>
      <c r="E4" s="3" t="s">
        <v>43</v>
      </c>
      <c r="F4" s="17">
        <v>1</v>
      </c>
      <c r="G4" s="17">
        <v>68.48</v>
      </c>
    </row>
    <row r="5" spans="1:7" ht="21">
      <c r="A5" s="10" t="s">
        <v>70</v>
      </c>
      <c r="B5" s="16" t="s">
        <v>69</v>
      </c>
      <c r="C5" s="16">
        <v>12</v>
      </c>
      <c r="D5" s="17">
        <v>8</v>
      </c>
      <c r="E5" s="16" t="s">
        <v>43</v>
      </c>
      <c r="F5" s="17">
        <v>72</v>
      </c>
      <c r="G5" s="17">
        <v>576</v>
      </c>
    </row>
    <row r="6" spans="1:7" ht="21">
      <c r="A6" s="10" t="s">
        <v>71</v>
      </c>
      <c r="B6" s="16" t="s">
        <v>69</v>
      </c>
      <c r="C6" s="16">
        <v>6</v>
      </c>
      <c r="D6" s="17">
        <v>16</v>
      </c>
      <c r="E6" s="16" t="s">
        <v>43</v>
      </c>
      <c r="F6" s="17">
        <v>36</v>
      </c>
      <c r="G6" s="17">
        <v>576</v>
      </c>
    </row>
    <row r="7" spans="1:7" ht="21">
      <c r="A7" s="10" t="s">
        <v>77</v>
      </c>
      <c r="B7" s="16" t="s">
        <v>25</v>
      </c>
      <c r="C7" s="16">
        <v>8</v>
      </c>
      <c r="D7" s="17">
        <v>14.98</v>
      </c>
      <c r="E7" s="16" t="s">
        <v>43</v>
      </c>
      <c r="F7" s="17">
        <v>48</v>
      </c>
      <c r="G7" s="17">
        <v>719.04</v>
      </c>
    </row>
    <row r="8" spans="1:7" ht="21">
      <c r="A8" s="15" t="s">
        <v>103</v>
      </c>
      <c r="B8" s="3" t="s">
        <v>35</v>
      </c>
      <c r="C8" s="3">
        <v>7</v>
      </c>
      <c r="D8" s="7">
        <v>7</v>
      </c>
      <c r="E8" s="3" t="s">
        <v>104</v>
      </c>
      <c r="F8" s="7">
        <v>60</v>
      </c>
      <c r="G8" s="7">
        <v>420</v>
      </c>
    </row>
    <row r="9" spans="1:7" ht="21">
      <c r="A9" s="15" t="s">
        <v>105</v>
      </c>
      <c r="B9" s="3" t="s">
        <v>35</v>
      </c>
      <c r="C9" s="3">
        <v>10</v>
      </c>
      <c r="D9" s="7">
        <v>18</v>
      </c>
      <c r="E9" s="3" t="s">
        <v>104</v>
      </c>
      <c r="F9" s="7">
        <v>72</v>
      </c>
      <c r="G9" s="7">
        <v>1296</v>
      </c>
    </row>
    <row r="10" spans="1:7" ht="21">
      <c r="A10" s="15" t="s">
        <v>106</v>
      </c>
      <c r="B10" s="3" t="s">
        <v>107</v>
      </c>
      <c r="C10" s="3">
        <v>12</v>
      </c>
      <c r="D10" s="7">
        <v>15</v>
      </c>
      <c r="E10" s="2" t="s">
        <v>108</v>
      </c>
      <c r="F10" s="17">
        <v>86.399999999999991</v>
      </c>
      <c r="G10" s="17">
        <v>1295.9999999999998</v>
      </c>
    </row>
    <row r="11" spans="1:7" ht="21">
      <c r="A11" s="18" t="s">
        <v>195</v>
      </c>
      <c r="B11" s="19" t="s">
        <v>25</v>
      </c>
      <c r="C11" s="19">
        <v>4</v>
      </c>
      <c r="D11" s="20"/>
      <c r="E11" s="19"/>
      <c r="F11" s="20">
        <v>0</v>
      </c>
      <c r="G11" s="20">
        <v>0</v>
      </c>
    </row>
    <row r="12" spans="1:7" ht="21">
      <c r="A12" s="10" t="s">
        <v>206</v>
      </c>
      <c r="B12" s="16" t="s">
        <v>35</v>
      </c>
      <c r="C12" s="16">
        <v>2</v>
      </c>
      <c r="D12" s="17">
        <v>85.6</v>
      </c>
      <c r="E12" s="16" t="s">
        <v>167</v>
      </c>
      <c r="F12" s="17">
        <v>12</v>
      </c>
      <c r="G12" s="17">
        <v>1027.1999999999998</v>
      </c>
    </row>
    <row r="13" spans="1:7" ht="42">
      <c r="A13" s="15" t="s">
        <v>207</v>
      </c>
      <c r="B13" s="3" t="s">
        <v>25</v>
      </c>
      <c r="C13" s="3">
        <v>1</v>
      </c>
      <c r="D13" s="7">
        <v>250</v>
      </c>
      <c r="E13" s="2" t="s">
        <v>208</v>
      </c>
      <c r="F13" s="7">
        <v>6</v>
      </c>
      <c r="G13" s="7">
        <v>1500</v>
      </c>
    </row>
    <row r="14" spans="1:7" ht="21">
      <c r="A14" s="15" t="s">
        <v>232</v>
      </c>
      <c r="B14" s="3" t="s">
        <v>35</v>
      </c>
      <c r="C14" s="3">
        <v>4</v>
      </c>
      <c r="D14" s="7">
        <v>27</v>
      </c>
      <c r="E14" s="2" t="s">
        <v>233</v>
      </c>
      <c r="F14" s="17">
        <v>24</v>
      </c>
      <c r="G14" s="17">
        <v>648</v>
      </c>
    </row>
    <row r="15" spans="1:7" ht="21">
      <c r="A15" s="18" t="s">
        <v>269</v>
      </c>
      <c r="B15" s="19" t="s">
        <v>48</v>
      </c>
      <c r="C15" s="19"/>
      <c r="D15" s="20"/>
      <c r="E15" s="19"/>
      <c r="F15" s="20">
        <v>0</v>
      </c>
      <c r="G15" s="20">
        <v>0</v>
      </c>
    </row>
    <row r="16" spans="1:7" ht="21">
      <c r="A16" s="10" t="s">
        <v>283</v>
      </c>
      <c r="B16" s="16" t="s">
        <v>25</v>
      </c>
      <c r="C16" s="16">
        <v>3</v>
      </c>
      <c r="D16" s="17">
        <v>110</v>
      </c>
      <c r="E16" s="16" t="s">
        <v>262</v>
      </c>
      <c r="F16" s="17">
        <v>20</v>
      </c>
      <c r="G16" s="17">
        <v>2200</v>
      </c>
    </row>
    <row r="17" spans="1:7" ht="21">
      <c r="A17" s="10" t="s">
        <v>285</v>
      </c>
      <c r="B17" s="16" t="s">
        <v>35</v>
      </c>
      <c r="C17" s="16">
        <v>7</v>
      </c>
      <c r="D17" s="17">
        <v>25</v>
      </c>
      <c r="E17" s="16" t="s">
        <v>66</v>
      </c>
      <c r="F17" s="17">
        <v>60</v>
      </c>
      <c r="G17" s="17">
        <v>1500</v>
      </c>
    </row>
    <row r="18" spans="1:7" ht="21">
      <c r="A18" s="10" t="s">
        <v>304</v>
      </c>
      <c r="B18" s="16" t="s">
        <v>35</v>
      </c>
      <c r="C18" s="16">
        <v>6</v>
      </c>
      <c r="D18" s="17">
        <v>9</v>
      </c>
      <c r="E18" s="16" t="s">
        <v>104</v>
      </c>
      <c r="F18" s="17">
        <v>36</v>
      </c>
      <c r="G18" s="17">
        <f>F18*D18</f>
        <v>324</v>
      </c>
    </row>
    <row r="19" spans="1:7" ht="21">
      <c r="A19" s="10" t="s">
        <v>305</v>
      </c>
      <c r="B19" s="16" t="s">
        <v>35</v>
      </c>
      <c r="C19" s="16">
        <v>20</v>
      </c>
      <c r="D19" s="17">
        <v>8</v>
      </c>
      <c r="E19" s="16" t="s">
        <v>43</v>
      </c>
      <c r="F19" s="17">
        <v>120</v>
      </c>
      <c r="G19" s="17">
        <v>960</v>
      </c>
    </row>
    <row r="20" spans="1:7" ht="21">
      <c r="A20" s="10" t="s">
        <v>306</v>
      </c>
      <c r="B20" s="16" t="s">
        <v>35</v>
      </c>
      <c r="C20" s="16">
        <v>24</v>
      </c>
      <c r="D20" s="17">
        <v>16</v>
      </c>
      <c r="E20" s="16" t="s">
        <v>43</v>
      </c>
      <c r="F20" s="17">
        <v>144</v>
      </c>
      <c r="G20" s="17">
        <v>2304</v>
      </c>
    </row>
    <row r="21" spans="1:7" ht="21">
      <c r="A21" s="15" t="s">
        <v>307</v>
      </c>
      <c r="B21" s="3" t="s">
        <v>25</v>
      </c>
      <c r="C21" s="3">
        <v>25</v>
      </c>
      <c r="D21" s="7">
        <v>14.98</v>
      </c>
      <c r="E21" s="2" t="s">
        <v>9</v>
      </c>
      <c r="F21" s="17">
        <v>150</v>
      </c>
      <c r="G21" s="17">
        <v>2247</v>
      </c>
    </row>
    <row r="22" spans="1:7" ht="21">
      <c r="A22" s="10" t="s">
        <v>308</v>
      </c>
      <c r="B22" s="16" t="s">
        <v>28</v>
      </c>
      <c r="C22" s="16">
        <v>20</v>
      </c>
      <c r="D22" s="17">
        <v>3</v>
      </c>
      <c r="E22" s="16" t="s">
        <v>146</v>
      </c>
      <c r="F22" s="17">
        <v>150</v>
      </c>
      <c r="G22" s="17">
        <v>450</v>
      </c>
    </row>
    <row r="23" spans="1:7" ht="21">
      <c r="A23" s="10" t="s">
        <v>315</v>
      </c>
      <c r="B23" s="16" t="s">
        <v>35</v>
      </c>
      <c r="C23" s="16">
        <v>30</v>
      </c>
      <c r="D23" s="17">
        <v>35</v>
      </c>
      <c r="E23" s="16" t="s">
        <v>104</v>
      </c>
      <c r="F23" s="17">
        <v>200</v>
      </c>
      <c r="G23" s="17">
        <v>7000</v>
      </c>
    </row>
    <row r="24" spans="1:7" ht="21">
      <c r="A24" s="10" t="s">
        <v>319</v>
      </c>
      <c r="B24" s="16" t="s">
        <v>35</v>
      </c>
      <c r="C24" s="16">
        <v>500</v>
      </c>
      <c r="D24" s="17">
        <v>12</v>
      </c>
      <c r="E24" s="16" t="s">
        <v>56</v>
      </c>
      <c r="F24" s="17">
        <v>3000</v>
      </c>
      <c r="G24" s="17">
        <v>36000</v>
      </c>
    </row>
    <row r="25" spans="1:7" ht="21">
      <c r="A25" s="10" t="s">
        <v>320</v>
      </c>
      <c r="B25" s="16" t="s">
        <v>69</v>
      </c>
      <c r="C25" s="16">
        <v>3</v>
      </c>
      <c r="D25" s="17">
        <v>37.5</v>
      </c>
      <c r="E25" s="16" t="s">
        <v>63</v>
      </c>
      <c r="F25" s="17">
        <v>24</v>
      </c>
      <c r="G25" s="17">
        <v>900</v>
      </c>
    </row>
    <row r="26" spans="1:7" ht="21">
      <c r="A26" s="10" t="s">
        <v>322</v>
      </c>
      <c r="B26" s="16" t="s">
        <v>25</v>
      </c>
      <c r="C26" s="16">
        <v>10</v>
      </c>
      <c r="D26" s="17">
        <v>21.4</v>
      </c>
      <c r="E26" s="16" t="s">
        <v>9</v>
      </c>
      <c r="F26" s="17">
        <v>72</v>
      </c>
      <c r="G26" s="17">
        <v>1540.8</v>
      </c>
    </row>
    <row r="27" spans="1:7" ht="21">
      <c r="A27" s="10" t="s">
        <v>480</v>
      </c>
      <c r="B27" s="10" t="s">
        <v>482</v>
      </c>
      <c r="C27" s="16">
        <v>10</v>
      </c>
      <c r="D27" s="7">
        <v>260</v>
      </c>
      <c r="E27" s="16" t="s">
        <v>104</v>
      </c>
      <c r="F27" s="34">
        <v>60</v>
      </c>
      <c r="G27" s="34">
        <v>15600</v>
      </c>
    </row>
    <row r="28" spans="1:7" ht="21">
      <c r="A28" s="10" t="s">
        <v>481</v>
      </c>
      <c r="B28" s="10" t="s">
        <v>482</v>
      </c>
      <c r="C28" s="16">
        <v>6</v>
      </c>
      <c r="D28" s="7">
        <v>320</v>
      </c>
      <c r="E28" s="16" t="s">
        <v>104</v>
      </c>
      <c r="F28" s="34">
        <v>36</v>
      </c>
      <c r="G28" s="34">
        <v>11520</v>
      </c>
    </row>
    <row r="29" spans="1:7" ht="21">
      <c r="G29" s="38">
        <f>SUM(G2:G28)</f>
        <v>111176.52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7"/>
  <sheetViews>
    <sheetView tabSelected="1" workbookViewId="0">
      <selection activeCell="B17" sqref="B17"/>
    </sheetView>
  </sheetViews>
  <sheetFormatPr defaultColWidth="9" defaultRowHeight="21"/>
  <cols>
    <col min="1" max="1" width="40" style="44" customWidth="1"/>
    <col min="2" max="2" width="16" style="38" customWidth="1"/>
    <col min="3" max="16384" width="9" style="44"/>
  </cols>
  <sheetData>
    <row r="1" spans="1:2">
      <c r="A1" s="45" t="s">
        <v>488</v>
      </c>
      <c r="B1" s="46" t="s">
        <v>489</v>
      </c>
    </row>
    <row r="2" spans="1:2">
      <c r="A2" s="44" t="s">
        <v>490</v>
      </c>
      <c r="B2" s="38">
        <v>2161645.2000000002</v>
      </c>
    </row>
    <row r="3" spans="1:2">
      <c r="A3" s="44" t="s">
        <v>491</v>
      </c>
      <c r="B3" s="38">
        <v>2121062.4900000002</v>
      </c>
    </row>
    <row r="4" spans="1:2">
      <c r="A4" s="44" t="s">
        <v>493</v>
      </c>
      <c r="B4" s="38">
        <v>501434.68</v>
      </c>
    </row>
    <row r="5" spans="1:2">
      <c r="A5" s="44" t="s">
        <v>494</v>
      </c>
      <c r="B5" s="38">
        <v>60701.32</v>
      </c>
    </row>
    <row r="6" spans="1:2">
      <c r="A6" s="44" t="s">
        <v>495</v>
      </c>
      <c r="B6" s="38">
        <v>554614.81999999995</v>
      </c>
    </row>
    <row r="7" spans="1:2">
      <c r="A7" s="44" t="s">
        <v>496</v>
      </c>
      <c r="B7" s="38">
        <v>203300.54</v>
      </c>
    </row>
    <row r="8" spans="1:2">
      <c r="A8" s="44" t="s">
        <v>497</v>
      </c>
      <c r="B8" s="38">
        <v>308521.68</v>
      </c>
    </row>
    <row r="9" spans="1:2">
      <c r="A9" s="44" t="s">
        <v>498</v>
      </c>
      <c r="B9" s="38">
        <v>86246</v>
      </c>
    </row>
    <row r="10" spans="1:2">
      <c r="A10" s="44" t="s">
        <v>499</v>
      </c>
      <c r="B10" s="38">
        <v>150750.79999999999</v>
      </c>
    </row>
    <row r="11" spans="1:2">
      <c r="A11" s="44" t="s">
        <v>500</v>
      </c>
      <c r="B11" s="38">
        <v>369476.4</v>
      </c>
    </row>
    <row r="12" spans="1:2">
      <c r="A12" s="44" t="s">
        <v>501</v>
      </c>
      <c r="B12" s="38">
        <v>32424</v>
      </c>
    </row>
    <row r="13" spans="1:2">
      <c r="A13" s="44" t="s">
        <v>502</v>
      </c>
      <c r="B13" s="38">
        <v>74930.880000000005</v>
      </c>
    </row>
    <row r="14" spans="1:2">
      <c r="A14" s="44" t="s">
        <v>503</v>
      </c>
      <c r="B14" s="38">
        <v>234068.74</v>
      </c>
    </row>
    <row r="15" spans="1:2">
      <c r="A15" s="44" t="s">
        <v>504</v>
      </c>
      <c r="B15" s="38">
        <v>21548.02</v>
      </c>
    </row>
    <row r="16" spans="1:2">
      <c r="A16" s="44" t="s">
        <v>505</v>
      </c>
      <c r="B16" s="38">
        <v>111176.52</v>
      </c>
    </row>
    <row r="17" spans="2:2">
      <c r="B17" s="38">
        <f>SUM(B2:B16)</f>
        <v>6991902.0899999999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opLeftCell="A27" workbookViewId="0">
      <selection activeCell="G47" sqref="G47"/>
    </sheetView>
  </sheetViews>
  <sheetFormatPr defaultColWidth="9" defaultRowHeight="14"/>
  <cols>
    <col min="1" max="1" width="33.5" customWidth="1"/>
    <col min="7" max="7" width="12.75" customWidth="1"/>
    <col min="8" max="8" width="29.25" customWidth="1"/>
  </cols>
  <sheetData>
    <row r="1" spans="1:7" ht="63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27" t="s">
        <v>367</v>
      </c>
      <c r="B2" s="3" t="s">
        <v>22</v>
      </c>
      <c r="C2" s="3">
        <v>600</v>
      </c>
      <c r="D2" s="7">
        <v>45.8</v>
      </c>
      <c r="E2" s="2" t="s">
        <v>23</v>
      </c>
      <c r="F2" s="26">
        <v>4320</v>
      </c>
      <c r="G2" s="7">
        <v>197856</v>
      </c>
    </row>
    <row r="3" spans="1:7" ht="21">
      <c r="A3" s="27" t="s">
        <v>368</v>
      </c>
      <c r="B3" s="3" t="s">
        <v>22</v>
      </c>
      <c r="C3" s="3">
        <v>13000</v>
      </c>
      <c r="D3" s="7">
        <v>3.21</v>
      </c>
      <c r="E3" s="2" t="s">
        <v>61</v>
      </c>
      <c r="F3" s="26">
        <v>93600</v>
      </c>
      <c r="G3" s="7">
        <v>300456</v>
      </c>
    </row>
    <row r="4" spans="1:7" ht="21">
      <c r="A4" s="27" t="s">
        <v>369</v>
      </c>
      <c r="B4" s="3" t="s">
        <v>22</v>
      </c>
      <c r="C4" s="3">
        <v>400</v>
      </c>
      <c r="D4" s="7">
        <v>17.47</v>
      </c>
      <c r="E4" s="2" t="s">
        <v>370</v>
      </c>
      <c r="F4" s="26">
        <v>2880</v>
      </c>
      <c r="G4" s="7">
        <v>50313.599999999999</v>
      </c>
    </row>
    <row r="5" spans="1:7" ht="21">
      <c r="A5" s="25" t="s">
        <v>371</v>
      </c>
      <c r="B5" s="16" t="s">
        <v>22</v>
      </c>
      <c r="C5" s="16">
        <v>1000</v>
      </c>
      <c r="D5" s="17">
        <v>2.71</v>
      </c>
      <c r="E5" s="3" t="s">
        <v>99</v>
      </c>
      <c r="F5" s="26">
        <v>7200</v>
      </c>
      <c r="G5" s="7">
        <v>19512</v>
      </c>
    </row>
    <row r="6" spans="1:7" ht="21">
      <c r="A6" s="25" t="s">
        <v>372</v>
      </c>
      <c r="B6" s="16" t="s">
        <v>22</v>
      </c>
      <c r="C6" s="16">
        <v>1000</v>
      </c>
      <c r="D6" s="17">
        <v>3.14</v>
      </c>
      <c r="E6" s="3" t="s">
        <v>99</v>
      </c>
      <c r="F6" s="26">
        <v>7200</v>
      </c>
      <c r="G6" s="7">
        <v>22608</v>
      </c>
    </row>
    <row r="7" spans="1:7" ht="21">
      <c r="A7" s="27" t="s">
        <v>373</v>
      </c>
      <c r="B7" s="3" t="s">
        <v>22</v>
      </c>
      <c r="C7" s="3">
        <v>400</v>
      </c>
      <c r="D7" s="7">
        <v>44.94</v>
      </c>
      <c r="E7" s="2" t="s">
        <v>370</v>
      </c>
      <c r="F7" s="26">
        <v>2880</v>
      </c>
      <c r="G7" s="7">
        <v>129427.2</v>
      </c>
    </row>
    <row r="8" spans="1:7" ht="21">
      <c r="A8" s="27" t="s">
        <v>374</v>
      </c>
      <c r="B8" s="3" t="s">
        <v>22</v>
      </c>
      <c r="C8" s="3">
        <v>1000</v>
      </c>
      <c r="D8" s="7">
        <v>2.14</v>
      </c>
      <c r="E8" s="2" t="s">
        <v>49</v>
      </c>
      <c r="F8" s="26">
        <v>7200</v>
      </c>
      <c r="G8" s="7">
        <v>15408</v>
      </c>
    </row>
    <row r="9" spans="1:7" ht="21">
      <c r="A9" s="27" t="s">
        <v>375</v>
      </c>
      <c r="B9" s="3" t="s">
        <v>22</v>
      </c>
      <c r="C9" s="3">
        <v>2000</v>
      </c>
      <c r="D9" s="7">
        <v>2.68</v>
      </c>
      <c r="E9" s="2" t="s">
        <v>43</v>
      </c>
      <c r="F9" s="26">
        <v>14400</v>
      </c>
      <c r="G9" s="7">
        <v>38592</v>
      </c>
    </row>
    <row r="10" spans="1:7" ht="21">
      <c r="A10" s="25" t="s">
        <v>376</v>
      </c>
      <c r="B10" s="16" t="s">
        <v>22</v>
      </c>
      <c r="C10" s="16">
        <v>300</v>
      </c>
      <c r="D10" s="17">
        <v>150</v>
      </c>
      <c r="E10" s="3" t="s">
        <v>99</v>
      </c>
      <c r="F10" s="26">
        <v>2200</v>
      </c>
      <c r="G10" s="7">
        <v>330000</v>
      </c>
    </row>
    <row r="11" spans="1:7" ht="21">
      <c r="A11" s="25" t="s">
        <v>377</v>
      </c>
      <c r="B11" s="16" t="s">
        <v>22</v>
      </c>
      <c r="C11" s="16">
        <v>1000</v>
      </c>
      <c r="D11" s="17">
        <v>6</v>
      </c>
      <c r="E11" s="3" t="s">
        <v>43</v>
      </c>
      <c r="F11" s="26">
        <v>7200</v>
      </c>
      <c r="G11" s="7">
        <v>43200</v>
      </c>
    </row>
    <row r="12" spans="1:7" ht="21">
      <c r="A12" s="27" t="s">
        <v>378</v>
      </c>
      <c r="B12" s="3" t="s">
        <v>22</v>
      </c>
      <c r="C12" s="3">
        <v>300</v>
      </c>
      <c r="D12" s="7">
        <v>41</v>
      </c>
      <c r="E12" s="2" t="s">
        <v>370</v>
      </c>
      <c r="F12" s="26">
        <v>2160</v>
      </c>
      <c r="G12" s="7">
        <v>88560</v>
      </c>
    </row>
    <row r="13" spans="1:7" ht="21">
      <c r="A13" s="27" t="s">
        <v>379</v>
      </c>
      <c r="B13" s="3" t="s">
        <v>45</v>
      </c>
      <c r="C13" s="3">
        <v>90</v>
      </c>
      <c r="D13" s="7">
        <v>4.82</v>
      </c>
      <c r="E13" s="3" t="s">
        <v>52</v>
      </c>
      <c r="F13" s="26">
        <v>600</v>
      </c>
      <c r="G13" s="7">
        <v>2892</v>
      </c>
    </row>
    <row r="14" spans="1:7" ht="21">
      <c r="A14" s="25" t="s">
        <v>380</v>
      </c>
      <c r="B14" s="16" t="s">
        <v>22</v>
      </c>
      <c r="C14" s="16">
        <v>500</v>
      </c>
      <c r="D14" s="17">
        <v>21.4</v>
      </c>
      <c r="E14" s="3" t="s">
        <v>52</v>
      </c>
      <c r="F14" s="26">
        <v>3200</v>
      </c>
      <c r="G14" s="7">
        <v>68480</v>
      </c>
    </row>
    <row r="15" spans="1:7" ht="21">
      <c r="A15" s="27" t="s">
        <v>381</v>
      </c>
      <c r="B15" s="3" t="s">
        <v>22</v>
      </c>
      <c r="C15" s="3">
        <v>1200</v>
      </c>
      <c r="D15" s="7">
        <v>6.96</v>
      </c>
      <c r="E15" s="3" t="s">
        <v>61</v>
      </c>
      <c r="F15" s="26">
        <v>8640</v>
      </c>
      <c r="G15" s="7">
        <v>60134.400000000001</v>
      </c>
    </row>
    <row r="16" spans="1:7" ht="21">
      <c r="A16" s="27" t="s">
        <v>382</v>
      </c>
      <c r="B16" s="3" t="s">
        <v>45</v>
      </c>
      <c r="C16" s="3">
        <v>1500</v>
      </c>
      <c r="D16" s="7">
        <v>3</v>
      </c>
      <c r="E16" s="3" t="s">
        <v>189</v>
      </c>
      <c r="F16" s="26">
        <v>10800</v>
      </c>
      <c r="G16" s="7">
        <v>32400</v>
      </c>
    </row>
    <row r="17" spans="1:7" ht="42">
      <c r="A17" s="29" t="s">
        <v>383</v>
      </c>
      <c r="B17" s="3" t="s">
        <v>8</v>
      </c>
      <c r="C17" s="3">
        <v>80</v>
      </c>
      <c r="D17" s="7">
        <v>78</v>
      </c>
      <c r="E17" s="3" t="s">
        <v>84</v>
      </c>
      <c r="F17" s="26">
        <v>575</v>
      </c>
      <c r="G17" s="7">
        <v>44850</v>
      </c>
    </row>
    <row r="18" spans="1:7" ht="21">
      <c r="A18" s="27" t="s">
        <v>384</v>
      </c>
      <c r="B18" s="3" t="s">
        <v>8</v>
      </c>
      <c r="C18" s="3">
        <v>3</v>
      </c>
      <c r="D18" s="7">
        <v>74.900000000000006</v>
      </c>
      <c r="E18" s="2" t="s">
        <v>23</v>
      </c>
      <c r="F18" s="26">
        <v>20</v>
      </c>
      <c r="G18" s="7">
        <v>1498</v>
      </c>
    </row>
    <row r="19" spans="1:7" ht="21">
      <c r="A19" s="25" t="s">
        <v>385</v>
      </c>
      <c r="B19" s="16" t="s">
        <v>8</v>
      </c>
      <c r="C19" s="16">
        <v>3</v>
      </c>
      <c r="D19" s="17">
        <v>74.900000000000006</v>
      </c>
      <c r="E19" s="2" t="s">
        <v>23</v>
      </c>
      <c r="F19" s="26">
        <v>20</v>
      </c>
      <c r="G19" s="7">
        <v>1498</v>
      </c>
    </row>
    <row r="20" spans="1:7" ht="21">
      <c r="A20" s="27" t="s">
        <v>386</v>
      </c>
      <c r="B20" s="3" t="s">
        <v>212</v>
      </c>
      <c r="C20" s="3">
        <v>4</v>
      </c>
      <c r="D20" s="7">
        <v>722.25</v>
      </c>
      <c r="E20" s="2" t="s">
        <v>9</v>
      </c>
      <c r="F20" s="26">
        <v>25</v>
      </c>
      <c r="G20" s="7">
        <v>18056.25</v>
      </c>
    </row>
    <row r="21" spans="1:7" ht="21">
      <c r="A21" s="25" t="s">
        <v>387</v>
      </c>
      <c r="B21" s="16" t="s">
        <v>22</v>
      </c>
      <c r="C21" s="16">
        <v>60</v>
      </c>
      <c r="D21" s="17">
        <v>11.56</v>
      </c>
      <c r="E21" s="3" t="s">
        <v>23</v>
      </c>
      <c r="F21" s="26">
        <v>420</v>
      </c>
      <c r="G21" s="7">
        <v>4855.2</v>
      </c>
    </row>
    <row r="22" spans="1:7" ht="21">
      <c r="A22" s="27" t="s">
        <v>388</v>
      </c>
      <c r="B22" s="3" t="s">
        <v>28</v>
      </c>
      <c r="C22" s="3">
        <v>35</v>
      </c>
      <c r="D22" s="7">
        <v>7</v>
      </c>
      <c r="E22" s="2" t="s">
        <v>198</v>
      </c>
      <c r="F22" s="26">
        <v>200</v>
      </c>
      <c r="G22" s="7">
        <v>1400</v>
      </c>
    </row>
    <row r="23" spans="1:7" ht="21">
      <c r="A23" s="27" t="s">
        <v>389</v>
      </c>
      <c r="B23" s="3" t="s">
        <v>22</v>
      </c>
      <c r="C23" s="3">
        <v>250</v>
      </c>
      <c r="D23" s="7">
        <v>3.85</v>
      </c>
      <c r="E23" s="2" t="s">
        <v>99</v>
      </c>
      <c r="F23" s="26">
        <v>1600</v>
      </c>
      <c r="G23" s="7">
        <v>6160</v>
      </c>
    </row>
    <row r="24" spans="1:7" ht="21">
      <c r="A24" s="27" t="s">
        <v>390</v>
      </c>
      <c r="B24" s="3" t="s">
        <v>22</v>
      </c>
      <c r="C24" s="3">
        <v>8000</v>
      </c>
      <c r="D24" s="7">
        <v>2.5299999999999998</v>
      </c>
      <c r="E24" s="2" t="s">
        <v>370</v>
      </c>
      <c r="F24" s="26">
        <v>57000</v>
      </c>
      <c r="G24" s="7">
        <v>144210</v>
      </c>
    </row>
    <row r="25" spans="1:7" ht="21">
      <c r="A25" s="25" t="s">
        <v>391</v>
      </c>
      <c r="B25" s="16" t="s">
        <v>22</v>
      </c>
      <c r="C25" s="16">
        <v>150</v>
      </c>
      <c r="D25" s="17">
        <v>8.93</v>
      </c>
      <c r="E25" s="3" t="s">
        <v>61</v>
      </c>
      <c r="F25" s="26">
        <v>1080</v>
      </c>
      <c r="G25" s="7">
        <v>9644.4</v>
      </c>
    </row>
    <row r="26" spans="1:7" ht="21">
      <c r="A26" s="27" t="s">
        <v>392</v>
      </c>
      <c r="B26" s="3" t="s">
        <v>22</v>
      </c>
      <c r="C26" s="3">
        <v>500</v>
      </c>
      <c r="D26" s="7">
        <v>2.59</v>
      </c>
      <c r="E26" s="2" t="s">
        <v>20</v>
      </c>
      <c r="F26" s="26">
        <v>3500</v>
      </c>
      <c r="G26" s="7">
        <v>9065</v>
      </c>
    </row>
    <row r="27" spans="1:7" ht="21">
      <c r="A27" s="27" t="s">
        <v>393</v>
      </c>
      <c r="B27" s="3" t="s">
        <v>22</v>
      </c>
      <c r="C27" s="3">
        <v>400</v>
      </c>
      <c r="D27" s="7">
        <v>18.3</v>
      </c>
      <c r="E27" s="2" t="s">
        <v>23</v>
      </c>
      <c r="F27" s="26">
        <v>2400</v>
      </c>
      <c r="G27" s="7">
        <v>43920</v>
      </c>
    </row>
    <row r="28" spans="1:7" ht="21">
      <c r="A28" s="25" t="s">
        <v>394</v>
      </c>
      <c r="B28" s="16" t="s">
        <v>22</v>
      </c>
      <c r="C28" s="16">
        <v>60</v>
      </c>
      <c r="D28" s="17">
        <v>10</v>
      </c>
      <c r="E28" s="48" t="s">
        <v>492</v>
      </c>
      <c r="F28" s="26">
        <v>360</v>
      </c>
      <c r="G28" s="7">
        <v>2700</v>
      </c>
    </row>
    <row r="29" spans="1:7" ht="21">
      <c r="A29" s="27" t="s">
        <v>395</v>
      </c>
      <c r="B29" s="3" t="s">
        <v>22</v>
      </c>
      <c r="C29" s="3">
        <v>600</v>
      </c>
      <c r="D29" s="7">
        <v>7.14</v>
      </c>
      <c r="E29" s="2" t="s">
        <v>61</v>
      </c>
      <c r="F29" s="26">
        <v>4200</v>
      </c>
      <c r="G29" s="7">
        <v>29988</v>
      </c>
    </row>
    <row r="30" spans="1:7" ht="21">
      <c r="A30" s="27" t="s">
        <v>396</v>
      </c>
      <c r="B30" s="3" t="s">
        <v>22</v>
      </c>
      <c r="C30" s="3">
        <v>600</v>
      </c>
      <c r="D30" s="7">
        <v>9.99</v>
      </c>
      <c r="E30" s="2" t="s">
        <v>61</v>
      </c>
      <c r="F30" s="26">
        <v>4200</v>
      </c>
      <c r="G30" s="7">
        <v>41958</v>
      </c>
    </row>
    <row r="31" spans="1:7" ht="21">
      <c r="A31" s="27" t="s">
        <v>397</v>
      </c>
      <c r="B31" s="3" t="s">
        <v>22</v>
      </c>
      <c r="C31" s="3">
        <v>600</v>
      </c>
      <c r="D31" s="7">
        <v>19.649999999999999</v>
      </c>
      <c r="E31" s="2" t="s">
        <v>20</v>
      </c>
      <c r="F31" s="26">
        <v>4312</v>
      </c>
      <c r="G31" s="7">
        <v>84730.8</v>
      </c>
    </row>
    <row r="32" spans="1:7" ht="21">
      <c r="A32" s="27" t="s">
        <v>398</v>
      </c>
      <c r="B32" s="3" t="s">
        <v>22</v>
      </c>
      <c r="C32" s="3">
        <v>900</v>
      </c>
      <c r="D32" s="7">
        <v>9.6300000000000008</v>
      </c>
      <c r="E32" s="2" t="s">
        <v>20</v>
      </c>
      <c r="F32" s="26">
        <v>5500</v>
      </c>
      <c r="G32" s="7">
        <v>52965</v>
      </c>
    </row>
    <row r="33" spans="1:8" ht="21">
      <c r="A33" s="27" t="s">
        <v>399</v>
      </c>
      <c r="B33" s="3" t="s">
        <v>22</v>
      </c>
      <c r="C33" s="3">
        <v>150</v>
      </c>
      <c r="D33" s="7">
        <v>16.05</v>
      </c>
      <c r="E33" s="2" t="s">
        <v>9</v>
      </c>
      <c r="F33" s="26">
        <v>1080</v>
      </c>
      <c r="G33" s="7">
        <v>17334</v>
      </c>
    </row>
    <row r="34" spans="1:8" ht="21">
      <c r="A34" s="27" t="s">
        <v>400</v>
      </c>
      <c r="B34" s="3" t="s">
        <v>22</v>
      </c>
      <c r="C34" s="3">
        <v>300</v>
      </c>
      <c r="D34" s="7">
        <v>58.33</v>
      </c>
      <c r="E34" s="2" t="s">
        <v>9</v>
      </c>
      <c r="F34" s="26">
        <v>2160</v>
      </c>
      <c r="G34" s="7">
        <v>125992.8</v>
      </c>
    </row>
    <row r="35" spans="1:8" ht="21">
      <c r="A35" s="10" t="s">
        <v>40</v>
      </c>
      <c r="B35" s="16" t="s">
        <v>22</v>
      </c>
      <c r="C35" s="16">
        <v>100</v>
      </c>
      <c r="D35" s="17">
        <v>3</v>
      </c>
      <c r="E35" s="16" t="s">
        <v>41</v>
      </c>
      <c r="F35" s="17">
        <v>720</v>
      </c>
      <c r="G35" s="17">
        <v>2160</v>
      </c>
    </row>
    <row r="36" spans="1:8" ht="21">
      <c r="A36" s="10" t="s">
        <v>98</v>
      </c>
      <c r="B36" s="16" t="s">
        <v>22</v>
      </c>
      <c r="C36" s="16">
        <v>100</v>
      </c>
      <c r="D36" s="17">
        <v>11</v>
      </c>
      <c r="E36" s="16" t="s">
        <v>99</v>
      </c>
      <c r="F36" s="17">
        <v>600</v>
      </c>
      <c r="G36" s="17">
        <v>6600</v>
      </c>
    </row>
    <row r="37" spans="1:8" s="39" customFormat="1" ht="42">
      <c r="A37" s="40" t="s">
        <v>484</v>
      </c>
      <c r="B37" s="41" t="s">
        <v>161</v>
      </c>
      <c r="C37" s="41">
        <v>2</v>
      </c>
      <c r="D37" s="42">
        <v>450</v>
      </c>
      <c r="E37" s="41" t="s">
        <v>162</v>
      </c>
      <c r="F37" s="42">
        <v>5</v>
      </c>
      <c r="G37" s="42">
        <f>F37*D37</f>
        <v>2250</v>
      </c>
      <c r="H37" s="43" t="s">
        <v>486</v>
      </c>
    </row>
    <row r="38" spans="1:8" s="39" customFormat="1" ht="42">
      <c r="A38" s="40" t="s">
        <v>485</v>
      </c>
      <c r="B38" s="41" t="s">
        <v>161</v>
      </c>
      <c r="C38" s="41">
        <v>2</v>
      </c>
      <c r="D38" s="42">
        <v>380</v>
      </c>
      <c r="E38" s="41" t="s">
        <v>162</v>
      </c>
      <c r="F38" s="42">
        <v>5</v>
      </c>
      <c r="G38" s="42">
        <f>F38*D38</f>
        <v>1900</v>
      </c>
      <c r="H38" s="43" t="s">
        <v>486</v>
      </c>
    </row>
    <row r="39" spans="1:8" ht="21">
      <c r="A39" s="10" t="s">
        <v>194</v>
      </c>
      <c r="B39" s="16" t="s">
        <v>22</v>
      </c>
      <c r="C39" s="16">
        <v>100</v>
      </c>
      <c r="D39" s="17">
        <v>33</v>
      </c>
      <c r="E39" s="37" t="s">
        <v>9</v>
      </c>
      <c r="F39" s="17">
        <v>720</v>
      </c>
      <c r="G39" s="17">
        <v>23760</v>
      </c>
    </row>
    <row r="40" spans="1:8" ht="21">
      <c r="A40" s="18" t="s">
        <v>211</v>
      </c>
      <c r="B40" s="19" t="s">
        <v>212</v>
      </c>
      <c r="C40" s="19" t="s">
        <v>213</v>
      </c>
      <c r="D40" s="20"/>
      <c r="E40" s="19"/>
      <c r="F40" s="20">
        <v>0</v>
      </c>
      <c r="G40" s="20">
        <v>0</v>
      </c>
    </row>
    <row r="41" spans="1:8" ht="21">
      <c r="A41" s="10" t="s">
        <v>313</v>
      </c>
      <c r="B41" s="16" t="s">
        <v>314</v>
      </c>
      <c r="C41" s="16">
        <v>6</v>
      </c>
      <c r="D41" s="17">
        <v>554.26</v>
      </c>
      <c r="E41" s="16" t="s">
        <v>9</v>
      </c>
      <c r="F41" s="17">
        <v>40</v>
      </c>
      <c r="G41" s="17">
        <v>22170.400000000001</v>
      </c>
    </row>
    <row r="42" spans="1:8" ht="21">
      <c r="A42" s="10" t="s">
        <v>352</v>
      </c>
      <c r="B42" s="16" t="s">
        <v>22</v>
      </c>
      <c r="C42" s="16">
        <v>60</v>
      </c>
      <c r="D42" s="17">
        <v>2.83</v>
      </c>
      <c r="E42" s="17" t="s">
        <v>23</v>
      </c>
      <c r="F42" s="17">
        <v>448</v>
      </c>
      <c r="G42" s="17">
        <v>1267.8399999999999</v>
      </c>
    </row>
    <row r="43" spans="1:8" ht="21">
      <c r="A43" s="12" t="s">
        <v>365</v>
      </c>
      <c r="B43" s="16" t="s">
        <v>22</v>
      </c>
      <c r="C43" s="16">
        <v>120</v>
      </c>
      <c r="D43" s="17">
        <v>28.18</v>
      </c>
      <c r="E43" s="16" t="s">
        <v>23</v>
      </c>
      <c r="F43" s="17">
        <v>720</v>
      </c>
      <c r="G43" s="17">
        <v>20289.599999999999</v>
      </c>
    </row>
    <row r="44" spans="1:8" ht="21">
      <c r="G44" s="38">
        <f>SUM(G2:G43)</f>
        <v>2121062.4899999998</v>
      </c>
    </row>
  </sheetData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34" workbookViewId="0">
      <selection activeCell="G49" sqref="G49"/>
    </sheetView>
  </sheetViews>
  <sheetFormatPr defaultColWidth="9" defaultRowHeight="14"/>
  <cols>
    <col min="1" max="1" width="44.75" customWidth="1"/>
    <col min="7" max="7" width="11.75" customWidth="1"/>
  </cols>
  <sheetData>
    <row r="1" spans="1:7" ht="63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27" t="s">
        <v>401</v>
      </c>
      <c r="B2" s="3" t="s">
        <v>22</v>
      </c>
      <c r="C2" s="3">
        <v>5000</v>
      </c>
      <c r="D2" s="7">
        <v>0.38</v>
      </c>
      <c r="E2" s="2" t="s">
        <v>66</v>
      </c>
      <c r="F2" s="26">
        <v>36000</v>
      </c>
      <c r="G2" s="7">
        <v>13680</v>
      </c>
    </row>
    <row r="3" spans="1:7" ht="21">
      <c r="A3" s="27" t="s">
        <v>402</v>
      </c>
      <c r="B3" s="3" t="s">
        <v>22</v>
      </c>
      <c r="C3" s="3">
        <v>12000</v>
      </c>
      <c r="D3" s="7">
        <v>0.38</v>
      </c>
      <c r="E3" s="2" t="s">
        <v>403</v>
      </c>
      <c r="F3" s="26">
        <v>86400</v>
      </c>
      <c r="G3" s="7">
        <v>32832</v>
      </c>
    </row>
    <row r="4" spans="1:7" ht="21">
      <c r="A4" s="27" t="s">
        <v>404</v>
      </c>
      <c r="B4" s="3" t="s">
        <v>22</v>
      </c>
      <c r="C4" s="3">
        <v>2500</v>
      </c>
      <c r="D4" s="7">
        <v>0.55000000000000004</v>
      </c>
      <c r="E4" s="2" t="s">
        <v>92</v>
      </c>
      <c r="F4" s="26">
        <v>18000</v>
      </c>
      <c r="G4" s="7">
        <v>9900</v>
      </c>
    </row>
    <row r="5" spans="1:7" ht="21">
      <c r="A5" s="25" t="s">
        <v>405</v>
      </c>
      <c r="B5" s="16" t="s">
        <v>22</v>
      </c>
      <c r="C5" s="16">
        <v>6100</v>
      </c>
      <c r="D5" s="17">
        <v>0.154</v>
      </c>
      <c r="E5" s="3" t="s">
        <v>9</v>
      </c>
      <c r="F5" s="26">
        <v>43920</v>
      </c>
      <c r="G5" s="7">
        <v>6763.68</v>
      </c>
    </row>
    <row r="6" spans="1:7" ht="21">
      <c r="A6" s="25" t="s">
        <v>406</v>
      </c>
      <c r="B6" s="16" t="s">
        <v>22</v>
      </c>
      <c r="C6" s="16">
        <v>100</v>
      </c>
      <c r="D6" s="17">
        <v>0.36</v>
      </c>
      <c r="E6" s="3" t="s">
        <v>9</v>
      </c>
      <c r="F6" s="26">
        <v>500</v>
      </c>
      <c r="G6" s="7">
        <v>180</v>
      </c>
    </row>
    <row r="7" spans="1:7" ht="21">
      <c r="A7" s="27" t="s">
        <v>407</v>
      </c>
      <c r="B7" s="3" t="s">
        <v>22</v>
      </c>
      <c r="C7" s="3">
        <v>2000</v>
      </c>
      <c r="D7" s="7">
        <v>0.17</v>
      </c>
      <c r="E7" s="2" t="s">
        <v>296</v>
      </c>
      <c r="F7" s="26">
        <v>14400</v>
      </c>
      <c r="G7" s="7">
        <v>2448</v>
      </c>
    </row>
    <row r="8" spans="1:7" ht="21">
      <c r="A8" s="25" t="s">
        <v>408</v>
      </c>
      <c r="B8" s="16" t="s">
        <v>22</v>
      </c>
      <c r="C8" s="16">
        <v>10</v>
      </c>
      <c r="D8" s="17">
        <v>1.56</v>
      </c>
      <c r="E8" s="3" t="s">
        <v>296</v>
      </c>
      <c r="F8" s="26">
        <v>100</v>
      </c>
      <c r="G8" s="7">
        <v>156</v>
      </c>
    </row>
    <row r="9" spans="1:7" ht="21">
      <c r="A9" s="25" t="s">
        <v>409</v>
      </c>
      <c r="B9" s="16" t="s">
        <v>22</v>
      </c>
      <c r="C9" s="16">
        <v>2200</v>
      </c>
      <c r="D9" s="17">
        <v>0.26</v>
      </c>
      <c r="E9" s="3" t="s">
        <v>66</v>
      </c>
      <c r="F9" s="26">
        <v>15840</v>
      </c>
      <c r="G9" s="7">
        <v>4118.3999999999996</v>
      </c>
    </row>
    <row r="10" spans="1:7" ht="21">
      <c r="A10" s="25" t="s">
        <v>410</v>
      </c>
      <c r="B10" s="16" t="s">
        <v>22</v>
      </c>
      <c r="C10" s="16">
        <v>2000</v>
      </c>
      <c r="D10" s="17">
        <v>0.32</v>
      </c>
      <c r="E10" s="3" t="s">
        <v>169</v>
      </c>
      <c r="F10" s="26">
        <v>14400</v>
      </c>
      <c r="G10" s="7">
        <v>4608</v>
      </c>
    </row>
    <row r="11" spans="1:7" ht="21">
      <c r="A11" s="25" t="s">
        <v>411</v>
      </c>
      <c r="B11" s="16" t="s">
        <v>22</v>
      </c>
      <c r="C11" s="16">
        <v>6700</v>
      </c>
      <c r="D11" s="17">
        <v>0.19</v>
      </c>
      <c r="E11" s="3" t="s">
        <v>403</v>
      </c>
      <c r="F11" s="26">
        <v>49000</v>
      </c>
      <c r="G11" s="7">
        <v>9310</v>
      </c>
    </row>
    <row r="12" spans="1:7" ht="21">
      <c r="A12" s="25" t="s">
        <v>412</v>
      </c>
      <c r="B12" s="16" t="s">
        <v>22</v>
      </c>
      <c r="C12" s="16">
        <v>2100</v>
      </c>
      <c r="D12" s="17">
        <v>0.33</v>
      </c>
      <c r="E12" s="3" t="s">
        <v>92</v>
      </c>
      <c r="F12" s="26">
        <v>16000</v>
      </c>
      <c r="G12" s="7">
        <v>5280</v>
      </c>
    </row>
    <row r="13" spans="1:7" ht="21">
      <c r="A13" s="27" t="s">
        <v>413</v>
      </c>
      <c r="B13" s="3" t="s">
        <v>22</v>
      </c>
      <c r="C13" s="3">
        <v>600</v>
      </c>
      <c r="D13" s="7">
        <v>0.28999999999999998</v>
      </c>
      <c r="E13" s="3" t="s">
        <v>61</v>
      </c>
      <c r="F13" s="26">
        <v>4000</v>
      </c>
      <c r="G13" s="7">
        <v>1160</v>
      </c>
    </row>
    <row r="14" spans="1:7" ht="21">
      <c r="A14" s="25" t="s">
        <v>414</v>
      </c>
      <c r="B14" s="16" t="s">
        <v>22</v>
      </c>
      <c r="C14" s="16">
        <v>300</v>
      </c>
      <c r="D14" s="17">
        <v>1.2</v>
      </c>
      <c r="E14" s="3" t="s">
        <v>61</v>
      </c>
      <c r="F14" s="26">
        <v>2000</v>
      </c>
      <c r="G14" s="7">
        <v>2400</v>
      </c>
    </row>
    <row r="15" spans="1:7" ht="21">
      <c r="A15" s="27" t="s">
        <v>415</v>
      </c>
      <c r="B15" s="3" t="s">
        <v>22</v>
      </c>
      <c r="C15" s="3">
        <v>5400</v>
      </c>
      <c r="D15" s="7">
        <v>1.48</v>
      </c>
      <c r="E15" s="2" t="s">
        <v>99</v>
      </c>
      <c r="F15" s="26">
        <v>35000</v>
      </c>
      <c r="G15" s="7">
        <v>51800</v>
      </c>
    </row>
    <row r="16" spans="1:7" ht="21">
      <c r="A16" s="27" t="s">
        <v>416</v>
      </c>
      <c r="B16" s="3" t="s">
        <v>22</v>
      </c>
      <c r="C16" s="3">
        <v>8200</v>
      </c>
      <c r="D16" s="7">
        <v>1.6</v>
      </c>
      <c r="E16" s="2" t="s">
        <v>417</v>
      </c>
      <c r="F16" s="26">
        <v>55000</v>
      </c>
      <c r="G16" s="7">
        <v>88000</v>
      </c>
    </row>
    <row r="17" spans="1:7" ht="21">
      <c r="A17" s="25" t="s">
        <v>418</v>
      </c>
      <c r="B17" s="16" t="s">
        <v>22</v>
      </c>
      <c r="C17" s="16">
        <v>900</v>
      </c>
      <c r="D17" s="17">
        <v>0.56999999999999995</v>
      </c>
      <c r="E17" s="3" t="s">
        <v>32</v>
      </c>
      <c r="F17" s="26">
        <v>6000</v>
      </c>
      <c r="G17" s="7">
        <v>3420</v>
      </c>
    </row>
    <row r="18" spans="1:7" ht="21">
      <c r="A18" s="25" t="s">
        <v>419</v>
      </c>
      <c r="B18" s="16" t="s">
        <v>22</v>
      </c>
      <c r="C18" s="16">
        <v>9000</v>
      </c>
      <c r="D18" s="16">
        <v>0.11</v>
      </c>
      <c r="E18" s="3" t="s">
        <v>39</v>
      </c>
      <c r="F18" s="26">
        <v>64500</v>
      </c>
      <c r="G18" s="7">
        <v>7095</v>
      </c>
    </row>
    <row r="19" spans="1:7" ht="21">
      <c r="A19" s="27" t="s">
        <v>420</v>
      </c>
      <c r="B19" s="3" t="s">
        <v>22</v>
      </c>
      <c r="C19" s="3">
        <v>700</v>
      </c>
      <c r="D19" s="7">
        <v>0.26</v>
      </c>
      <c r="E19" s="3" t="s">
        <v>43</v>
      </c>
      <c r="F19" s="26">
        <v>5000</v>
      </c>
      <c r="G19" s="7">
        <v>1300</v>
      </c>
    </row>
    <row r="20" spans="1:7" ht="21">
      <c r="A20" s="25" t="s">
        <v>421</v>
      </c>
      <c r="B20" s="16" t="s">
        <v>22</v>
      </c>
      <c r="C20" s="16">
        <v>4400</v>
      </c>
      <c r="D20" s="17">
        <v>0.54</v>
      </c>
      <c r="E20" s="3" t="s">
        <v>92</v>
      </c>
      <c r="F20" s="26">
        <v>31500</v>
      </c>
      <c r="G20" s="7">
        <v>17010</v>
      </c>
    </row>
    <row r="21" spans="1:7" ht="21">
      <c r="A21" s="27" t="s">
        <v>422</v>
      </c>
      <c r="B21" s="3" t="s">
        <v>22</v>
      </c>
      <c r="C21" s="3">
        <v>1000</v>
      </c>
      <c r="D21" s="7">
        <v>0.54</v>
      </c>
      <c r="E21" s="2" t="s">
        <v>61</v>
      </c>
      <c r="F21" s="26">
        <v>7200</v>
      </c>
      <c r="G21" s="7">
        <v>3888</v>
      </c>
    </row>
    <row r="22" spans="1:7" ht="21">
      <c r="A22" s="25" t="s">
        <v>423</v>
      </c>
      <c r="B22" s="16" t="s">
        <v>22</v>
      </c>
      <c r="C22" s="16">
        <v>100</v>
      </c>
      <c r="D22" s="17">
        <v>0.81</v>
      </c>
      <c r="E22" s="3" t="s">
        <v>169</v>
      </c>
      <c r="F22" s="26">
        <v>500</v>
      </c>
      <c r="G22" s="7">
        <v>405</v>
      </c>
    </row>
    <row r="23" spans="1:7" ht="21">
      <c r="A23" s="27" t="s">
        <v>424</v>
      </c>
      <c r="B23" s="3" t="s">
        <v>25</v>
      </c>
      <c r="C23" s="3">
        <v>15</v>
      </c>
      <c r="D23" s="7">
        <v>55</v>
      </c>
      <c r="E23" s="2" t="s">
        <v>39</v>
      </c>
      <c r="F23" s="26">
        <v>108</v>
      </c>
      <c r="G23" s="7">
        <v>5940</v>
      </c>
    </row>
    <row r="24" spans="1:7" ht="21">
      <c r="A24" s="25" t="s">
        <v>425</v>
      </c>
      <c r="B24" s="16" t="s">
        <v>22</v>
      </c>
      <c r="C24" s="16">
        <v>1000</v>
      </c>
      <c r="D24" s="17">
        <v>0.35</v>
      </c>
      <c r="E24" s="3" t="s">
        <v>63</v>
      </c>
      <c r="F24" s="26">
        <v>7000</v>
      </c>
      <c r="G24" s="7">
        <v>2450</v>
      </c>
    </row>
    <row r="25" spans="1:7" ht="21">
      <c r="A25" s="27" t="s">
        <v>426</v>
      </c>
      <c r="B25" s="3" t="s">
        <v>22</v>
      </c>
      <c r="C25" s="3">
        <v>2600</v>
      </c>
      <c r="D25" s="7">
        <v>0.22</v>
      </c>
      <c r="E25" s="2" t="s">
        <v>56</v>
      </c>
      <c r="F25" s="26">
        <v>18000</v>
      </c>
      <c r="G25" s="7">
        <v>3960</v>
      </c>
    </row>
    <row r="26" spans="1:7" ht="21">
      <c r="A26" s="27" t="s">
        <v>427</v>
      </c>
      <c r="B26" s="3" t="s">
        <v>22</v>
      </c>
      <c r="C26" s="3">
        <v>16000</v>
      </c>
      <c r="D26" s="7">
        <v>0.61</v>
      </c>
      <c r="E26" s="2" t="s">
        <v>61</v>
      </c>
      <c r="F26" s="26">
        <v>115200</v>
      </c>
      <c r="G26" s="7">
        <v>70272</v>
      </c>
    </row>
    <row r="27" spans="1:7" ht="21">
      <c r="A27" s="27" t="s">
        <v>428</v>
      </c>
      <c r="B27" s="3" t="s">
        <v>22</v>
      </c>
      <c r="C27" s="3">
        <v>27000</v>
      </c>
      <c r="D27" s="7">
        <v>0.19</v>
      </c>
      <c r="E27" s="2" t="s">
        <v>32</v>
      </c>
      <c r="F27" s="26">
        <v>194000</v>
      </c>
      <c r="G27" s="7">
        <v>36860</v>
      </c>
    </row>
    <row r="28" spans="1:7" ht="21">
      <c r="A28" s="25" t="s">
        <v>429</v>
      </c>
      <c r="B28" s="16" t="s">
        <v>22</v>
      </c>
      <c r="C28" s="16">
        <v>1400</v>
      </c>
      <c r="D28" s="17">
        <v>0.7</v>
      </c>
      <c r="E28" s="3" t="s">
        <v>63</v>
      </c>
      <c r="F28" s="26">
        <v>10000</v>
      </c>
      <c r="G28" s="7">
        <v>7000</v>
      </c>
    </row>
    <row r="29" spans="1:7" ht="21">
      <c r="A29" s="25" t="s">
        <v>430</v>
      </c>
      <c r="B29" s="16" t="s">
        <v>22</v>
      </c>
      <c r="C29" s="16">
        <v>400</v>
      </c>
      <c r="D29" s="17">
        <v>1.25</v>
      </c>
      <c r="E29" s="3" t="s">
        <v>32</v>
      </c>
      <c r="F29" s="26">
        <v>2500</v>
      </c>
      <c r="G29" s="7">
        <v>3125</v>
      </c>
    </row>
    <row r="30" spans="1:7" ht="21">
      <c r="A30" s="25" t="s">
        <v>431</v>
      </c>
      <c r="B30" s="16" t="s">
        <v>22</v>
      </c>
      <c r="C30" s="16">
        <v>1500</v>
      </c>
      <c r="D30" s="17">
        <v>0.65</v>
      </c>
      <c r="E30" s="3" t="s">
        <v>61</v>
      </c>
      <c r="F30" s="26">
        <v>10000</v>
      </c>
      <c r="G30" s="7">
        <v>6500</v>
      </c>
    </row>
    <row r="31" spans="1:7" ht="21">
      <c r="A31" s="27" t="s">
        <v>432</v>
      </c>
      <c r="B31" s="3" t="s">
        <v>22</v>
      </c>
      <c r="C31" s="3">
        <v>1400</v>
      </c>
      <c r="D31" s="7">
        <v>0.24</v>
      </c>
      <c r="E31" s="3" t="s">
        <v>66</v>
      </c>
      <c r="F31" s="26">
        <v>10000</v>
      </c>
      <c r="G31" s="7">
        <v>2400</v>
      </c>
    </row>
    <row r="32" spans="1:7" ht="21">
      <c r="A32" s="25" t="s">
        <v>433</v>
      </c>
      <c r="B32" s="16" t="s">
        <v>22</v>
      </c>
      <c r="C32" s="16">
        <v>50</v>
      </c>
      <c r="D32" s="17">
        <v>0.54</v>
      </c>
      <c r="E32" s="3" t="s">
        <v>32</v>
      </c>
      <c r="F32" s="26">
        <v>300</v>
      </c>
      <c r="G32" s="7">
        <v>162</v>
      </c>
    </row>
    <row r="33" spans="1:7" ht="21">
      <c r="A33" s="27" t="s">
        <v>434</v>
      </c>
      <c r="B33" s="3" t="s">
        <v>22</v>
      </c>
      <c r="C33" s="3">
        <v>25000</v>
      </c>
      <c r="D33" s="7">
        <v>0.42</v>
      </c>
      <c r="E33" s="2" t="s">
        <v>435</v>
      </c>
      <c r="F33" s="26">
        <v>180000</v>
      </c>
      <c r="G33" s="7">
        <v>75600</v>
      </c>
    </row>
    <row r="34" spans="1:7" ht="21">
      <c r="A34" s="25" t="s">
        <v>436</v>
      </c>
      <c r="B34" s="16" t="s">
        <v>22</v>
      </c>
      <c r="C34" s="16">
        <v>2000</v>
      </c>
      <c r="D34" s="17">
        <v>0.08</v>
      </c>
      <c r="E34" s="3" t="s">
        <v>9</v>
      </c>
      <c r="F34" s="26">
        <v>14000</v>
      </c>
      <c r="G34" s="7">
        <v>1120</v>
      </c>
    </row>
    <row r="35" spans="1:7" ht="21">
      <c r="A35" s="27" t="s">
        <v>437</v>
      </c>
      <c r="B35" s="3" t="s">
        <v>22</v>
      </c>
      <c r="C35" s="3">
        <v>400</v>
      </c>
      <c r="D35" s="4">
        <v>1.25</v>
      </c>
      <c r="E35" s="2" t="s">
        <v>438</v>
      </c>
      <c r="F35" s="26">
        <v>2800</v>
      </c>
      <c r="G35" s="7">
        <v>3500</v>
      </c>
    </row>
    <row r="36" spans="1:7" ht="21">
      <c r="A36" s="27" t="s">
        <v>439</v>
      </c>
      <c r="B36" s="3" t="s">
        <v>22</v>
      </c>
      <c r="C36" s="3">
        <v>200</v>
      </c>
      <c r="D36" s="7">
        <v>0.75</v>
      </c>
      <c r="E36" s="3" t="s">
        <v>32</v>
      </c>
      <c r="F36" s="26">
        <v>1500</v>
      </c>
      <c r="G36" s="7">
        <v>1125</v>
      </c>
    </row>
    <row r="37" spans="1:7" ht="21">
      <c r="A37" s="25" t="s">
        <v>440</v>
      </c>
      <c r="B37" s="16" t="s">
        <v>22</v>
      </c>
      <c r="C37" s="16">
        <v>100</v>
      </c>
      <c r="D37" s="17">
        <v>1.45</v>
      </c>
      <c r="E37" s="3" t="s">
        <v>63</v>
      </c>
      <c r="F37" s="26">
        <v>700</v>
      </c>
      <c r="G37" s="7">
        <v>1015</v>
      </c>
    </row>
    <row r="38" spans="1:7" ht="21">
      <c r="A38" s="25" t="s">
        <v>441</v>
      </c>
      <c r="B38" s="16" t="s">
        <v>22</v>
      </c>
      <c r="C38" s="16">
        <v>600</v>
      </c>
      <c r="D38" s="17">
        <v>1.85</v>
      </c>
      <c r="E38" s="3" t="s">
        <v>63</v>
      </c>
      <c r="F38" s="26">
        <v>4000</v>
      </c>
      <c r="G38" s="7">
        <v>7400</v>
      </c>
    </row>
    <row r="39" spans="1:7" ht="21">
      <c r="A39" s="10" t="s">
        <v>42</v>
      </c>
      <c r="B39" s="16" t="s">
        <v>22</v>
      </c>
      <c r="C39" s="16">
        <v>800</v>
      </c>
      <c r="D39" s="17">
        <v>0.26</v>
      </c>
      <c r="E39" s="16" t="s">
        <v>43</v>
      </c>
      <c r="F39" s="17">
        <v>5760</v>
      </c>
      <c r="G39" s="17">
        <v>1497.6</v>
      </c>
    </row>
    <row r="40" spans="1:7" ht="21">
      <c r="A40" s="10" t="s">
        <v>102</v>
      </c>
      <c r="B40" s="16" t="s">
        <v>22</v>
      </c>
      <c r="C40" s="16">
        <v>100</v>
      </c>
      <c r="D40" s="17">
        <v>0.5</v>
      </c>
      <c r="E40" s="16" t="s">
        <v>32</v>
      </c>
      <c r="F40" s="17">
        <v>500</v>
      </c>
      <c r="G40" s="17">
        <v>250</v>
      </c>
    </row>
    <row r="41" spans="1:7" ht="21">
      <c r="A41" s="10" t="s">
        <v>110</v>
      </c>
      <c r="B41" s="16" t="s">
        <v>22</v>
      </c>
      <c r="C41" s="16">
        <v>300</v>
      </c>
      <c r="D41" s="17">
        <v>0.14000000000000001</v>
      </c>
      <c r="E41" s="16" t="s">
        <v>32</v>
      </c>
      <c r="F41" s="17">
        <v>2000</v>
      </c>
      <c r="G41" s="17">
        <v>280</v>
      </c>
    </row>
    <row r="42" spans="1:7" ht="21">
      <c r="A42" s="15" t="s">
        <v>139</v>
      </c>
      <c r="B42" s="3" t="s">
        <v>22</v>
      </c>
      <c r="C42" s="3">
        <v>150</v>
      </c>
      <c r="D42" s="7">
        <v>0.11</v>
      </c>
      <c r="E42" s="3" t="s">
        <v>43</v>
      </c>
      <c r="F42" s="7">
        <v>1000</v>
      </c>
      <c r="G42" s="7">
        <v>110</v>
      </c>
    </row>
    <row r="43" spans="1:7" ht="21">
      <c r="A43" s="10" t="s">
        <v>140</v>
      </c>
      <c r="B43" s="16" t="s">
        <v>22</v>
      </c>
      <c r="C43" s="16">
        <v>120</v>
      </c>
      <c r="D43" s="17">
        <v>0.12</v>
      </c>
      <c r="E43" s="16" t="s">
        <v>43</v>
      </c>
      <c r="F43" s="17">
        <v>1000</v>
      </c>
      <c r="G43" s="17">
        <v>120</v>
      </c>
    </row>
    <row r="44" spans="1:7" ht="21">
      <c r="A44" s="10" t="s">
        <v>147</v>
      </c>
      <c r="B44" s="16" t="s">
        <v>45</v>
      </c>
      <c r="C44" s="16">
        <v>700</v>
      </c>
      <c r="D44" s="17">
        <v>0.7</v>
      </c>
      <c r="E44" s="16" t="s">
        <v>148</v>
      </c>
      <c r="F44" s="17">
        <v>5000</v>
      </c>
      <c r="G44" s="17">
        <v>3500</v>
      </c>
    </row>
    <row r="45" spans="1:7" ht="21">
      <c r="A45" s="15" t="s">
        <v>171</v>
      </c>
      <c r="B45" s="3" t="s">
        <v>22</v>
      </c>
      <c r="C45" s="3">
        <v>100</v>
      </c>
      <c r="D45" s="7">
        <v>2.2999999999999998</v>
      </c>
      <c r="E45" s="3" t="s">
        <v>63</v>
      </c>
      <c r="F45" s="7">
        <v>600</v>
      </c>
      <c r="G45" s="7">
        <v>1380</v>
      </c>
    </row>
    <row r="46" spans="1:7" ht="21">
      <c r="A46" s="10" t="s">
        <v>270</v>
      </c>
      <c r="B46" s="16" t="s">
        <v>22</v>
      </c>
      <c r="C46" s="16">
        <v>100</v>
      </c>
      <c r="D46" s="17">
        <v>0.19</v>
      </c>
      <c r="E46" s="16" t="s">
        <v>32</v>
      </c>
      <c r="F46" s="17">
        <v>600</v>
      </c>
      <c r="G46" s="17">
        <v>114</v>
      </c>
    </row>
    <row r="47" spans="1:7" ht="21">
      <c r="G47" s="38">
        <f>SUM(G2:G46)</f>
        <v>501434.67999999993</v>
      </c>
    </row>
  </sheetData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16" workbookViewId="0">
      <selection activeCell="G30" sqref="G30"/>
    </sheetView>
  </sheetViews>
  <sheetFormatPr defaultColWidth="9" defaultRowHeight="14"/>
  <cols>
    <col min="1" max="1" width="26.25" customWidth="1"/>
    <col min="3" max="3" width="11.33203125" customWidth="1"/>
    <col min="4" max="4" width="12.33203125" customWidth="1"/>
  </cols>
  <sheetData>
    <row r="1" spans="1:7" ht="42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69" customHeight="1">
      <c r="A2" s="29" t="s">
        <v>442</v>
      </c>
      <c r="B2" s="3" t="s">
        <v>8</v>
      </c>
      <c r="C2" s="3">
        <v>15</v>
      </c>
      <c r="D2" s="7">
        <v>16.34</v>
      </c>
      <c r="E2" s="3" t="s">
        <v>115</v>
      </c>
      <c r="F2" s="26">
        <v>90</v>
      </c>
      <c r="G2" s="7">
        <v>1470.6</v>
      </c>
    </row>
    <row r="3" spans="1:7" ht="63">
      <c r="A3" s="29" t="s">
        <v>443</v>
      </c>
      <c r="B3" s="3" t="s">
        <v>8</v>
      </c>
      <c r="C3" s="3">
        <v>15</v>
      </c>
      <c r="D3" s="7">
        <v>390</v>
      </c>
      <c r="E3" s="2" t="s">
        <v>370</v>
      </c>
      <c r="F3" s="26">
        <v>90</v>
      </c>
      <c r="G3" s="7">
        <v>35100</v>
      </c>
    </row>
    <row r="4" spans="1:7" ht="88.9" customHeight="1">
      <c r="A4" s="29" t="s">
        <v>444</v>
      </c>
      <c r="B4" s="3" t="s">
        <v>19</v>
      </c>
      <c r="C4" s="3">
        <v>60</v>
      </c>
      <c r="D4" s="7">
        <v>6</v>
      </c>
      <c r="E4" s="3" t="s">
        <v>43</v>
      </c>
      <c r="F4" s="26">
        <v>360</v>
      </c>
      <c r="G4" s="7">
        <v>2160</v>
      </c>
    </row>
    <row r="5" spans="1:7" ht="63">
      <c r="A5" s="30" t="s">
        <v>445</v>
      </c>
      <c r="B5" s="3" t="s">
        <v>19</v>
      </c>
      <c r="C5" s="3">
        <v>10</v>
      </c>
      <c r="D5" s="7">
        <v>85</v>
      </c>
      <c r="E5" s="3" t="s">
        <v>41</v>
      </c>
      <c r="F5" s="26">
        <v>60</v>
      </c>
      <c r="G5" s="7">
        <v>5100</v>
      </c>
    </row>
    <row r="6" spans="1:7" ht="103.9" customHeight="1">
      <c r="A6" s="29" t="s">
        <v>446</v>
      </c>
      <c r="B6" s="3" t="s">
        <v>19</v>
      </c>
      <c r="C6" s="3">
        <v>15</v>
      </c>
      <c r="D6" s="7">
        <v>5.35</v>
      </c>
      <c r="E6" s="3" t="s">
        <v>43</v>
      </c>
      <c r="F6" s="26">
        <v>90</v>
      </c>
      <c r="G6" s="7">
        <v>481.5</v>
      </c>
    </row>
    <row r="7" spans="1:7" ht="63">
      <c r="A7" s="29" t="s">
        <v>447</v>
      </c>
      <c r="B7" s="3" t="s">
        <v>19</v>
      </c>
      <c r="C7" s="3">
        <v>6</v>
      </c>
      <c r="D7" s="7">
        <v>13.91</v>
      </c>
      <c r="E7" s="3" t="s">
        <v>43</v>
      </c>
      <c r="F7" s="26">
        <v>40</v>
      </c>
      <c r="G7" s="7">
        <v>556.4</v>
      </c>
    </row>
    <row r="8" spans="1:7" ht="63">
      <c r="A8" s="29" t="s">
        <v>448</v>
      </c>
      <c r="B8" s="3" t="s">
        <v>19</v>
      </c>
      <c r="C8" s="3">
        <v>12</v>
      </c>
      <c r="D8" s="7">
        <v>2.2400000000000002</v>
      </c>
      <c r="E8" s="3" t="s">
        <v>43</v>
      </c>
      <c r="F8" s="26">
        <v>80</v>
      </c>
      <c r="G8" s="7">
        <v>179.2</v>
      </c>
    </row>
    <row r="9" spans="1:7" ht="63">
      <c r="A9" s="29" t="s">
        <v>449</v>
      </c>
      <c r="B9" s="3" t="s">
        <v>19</v>
      </c>
      <c r="C9" s="3">
        <v>15</v>
      </c>
      <c r="D9" s="7">
        <v>4</v>
      </c>
      <c r="E9" s="3" t="s">
        <v>450</v>
      </c>
      <c r="F9" s="26">
        <v>100</v>
      </c>
      <c r="G9" s="7">
        <v>400</v>
      </c>
    </row>
    <row r="10" spans="1:7" ht="63">
      <c r="A10" s="29" t="s">
        <v>451</v>
      </c>
      <c r="B10" s="3" t="s">
        <v>19</v>
      </c>
      <c r="C10" s="3">
        <v>12</v>
      </c>
      <c r="D10" s="7">
        <v>5.21</v>
      </c>
      <c r="E10" s="3" t="s">
        <v>43</v>
      </c>
      <c r="F10" s="26">
        <v>70</v>
      </c>
      <c r="G10" s="7">
        <v>364.7</v>
      </c>
    </row>
    <row r="11" spans="1:7" ht="42">
      <c r="A11" s="29" t="s">
        <v>452</v>
      </c>
      <c r="B11" s="3" t="s">
        <v>19</v>
      </c>
      <c r="C11" s="3">
        <v>6</v>
      </c>
      <c r="D11" s="7">
        <v>32</v>
      </c>
      <c r="E11" s="3" t="s">
        <v>41</v>
      </c>
      <c r="F11" s="26">
        <v>40</v>
      </c>
      <c r="G11" s="7">
        <v>1280</v>
      </c>
    </row>
    <row r="12" spans="1:7" ht="84">
      <c r="A12" s="29" t="s">
        <v>453</v>
      </c>
      <c r="B12" s="3" t="s">
        <v>8</v>
      </c>
      <c r="C12" s="3">
        <v>3</v>
      </c>
      <c r="D12" s="7">
        <v>130</v>
      </c>
      <c r="E12" s="3" t="s">
        <v>41</v>
      </c>
      <c r="F12" s="26">
        <v>20</v>
      </c>
      <c r="G12" s="7">
        <v>2600</v>
      </c>
    </row>
    <row r="13" spans="1:7" ht="63">
      <c r="A13" s="29" t="s">
        <v>454</v>
      </c>
      <c r="B13" s="3" t="s">
        <v>19</v>
      </c>
      <c r="C13" s="3">
        <v>6</v>
      </c>
      <c r="D13" s="7">
        <v>26.75</v>
      </c>
      <c r="E13" s="3" t="s">
        <v>61</v>
      </c>
      <c r="F13" s="26">
        <v>40</v>
      </c>
      <c r="G13" s="7">
        <v>1070</v>
      </c>
    </row>
    <row r="14" spans="1:7" ht="63">
      <c r="A14" s="29" t="s">
        <v>455</v>
      </c>
      <c r="B14" s="3" t="s">
        <v>19</v>
      </c>
      <c r="C14" s="3">
        <v>10</v>
      </c>
      <c r="D14" s="7">
        <v>5.35</v>
      </c>
      <c r="E14" s="2" t="s">
        <v>61</v>
      </c>
      <c r="F14" s="26">
        <v>100</v>
      </c>
      <c r="G14" s="7">
        <v>535</v>
      </c>
    </row>
    <row r="15" spans="1:7" ht="63">
      <c r="A15" s="29" t="s">
        <v>456</v>
      </c>
      <c r="B15" s="3" t="s">
        <v>19</v>
      </c>
      <c r="C15" s="3">
        <v>6</v>
      </c>
      <c r="D15" s="7">
        <v>9</v>
      </c>
      <c r="E15" s="2" t="s">
        <v>457</v>
      </c>
      <c r="F15" s="26">
        <v>50</v>
      </c>
      <c r="G15" s="7">
        <v>450</v>
      </c>
    </row>
    <row r="16" spans="1:7" ht="63">
      <c r="A16" s="29" t="s">
        <v>458</v>
      </c>
      <c r="B16" s="3" t="s">
        <v>19</v>
      </c>
      <c r="C16" s="3">
        <v>6</v>
      </c>
      <c r="D16" s="7">
        <v>51.36</v>
      </c>
      <c r="E16" s="2" t="s">
        <v>20</v>
      </c>
      <c r="F16" s="26">
        <v>40</v>
      </c>
      <c r="G16" s="7">
        <v>2054.4</v>
      </c>
    </row>
    <row r="17" spans="1:7" ht="63">
      <c r="A17" s="29" t="s">
        <v>459</v>
      </c>
      <c r="B17" s="3" t="s">
        <v>19</v>
      </c>
      <c r="C17" s="3">
        <v>6</v>
      </c>
      <c r="D17" s="7">
        <v>30</v>
      </c>
      <c r="E17" s="3" t="s">
        <v>233</v>
      </c>
      <c r="F17" s="26">
        <v>50</v>
      </c>
      <c r="G17" s="7">
        <v>1500</v>
      </c>
    </row>
    <row r="18" spans="1:7" s="23" customFormat="1" ht="42">
      <c r="A18" s="9" t="s">
        <v>204</v>
      </c>
      <c r="B18" s="3" t="s">
        <v>8</v>
      </c>
      <c r="C18" s="3">
        <v>4</v>
      </c>
      <c r="D18" s="7">
        <v>25.68</v>
      </c>
      <c r="E18" s="3" t="s">
        <v>43</v>
      </c>
      <c r="F18" s="7">
        <v>24</v>
      </c>
      <c r="G18" s="7">
        <v>616.32000000000005</v>
      </c>
    </row>
    <row r="19" spans="1:7" s="23" customFormat="1" ht="42">
      <c r="A19" s="9" t="s">
        <v>205</v>
      </c>
      <c r="B19" s="3" t="s">
        <v>8</v>
      </c>
      <c r="C19" s="3">
        <v>4</v>
      </c>
      <c r="D19" s="7">
        <v>32.1</v>
      </c>
      <c r="E19" s="3" t="s">
        <v>43</v>
      </c>
      <c r="F19" s="7">
        <v>24</v>
      </c>
      <c r="G19" s="7">
        <v>770.4</v>
      </c>
    </row>
    <row r="20" spans="1:7" s="23" customFormat="1" ht="42">
      <c r="A20" s="9" t="s">
        <v>209</v>
      </c>
      <c r="B20" s="3" t="s">
        <v>8</v>
      </c>
      <c r="C20" s="3">
        <v>2</v>
      </c>
      <c r="D20" s="7">
        <v>58.85</v>
      </c>
      <c r="E20" s="3" t="s">
        <v>167</v>
      </c>
      <c r="F20" s="7">
        <v>12</v>
      </c>
      <c r="G20" s="7">
        <v>706.2</v>
      </c>
    </row>
    <row r="21" spans="1:7" s="23" customFormat="1" ht="42">
      <c r="A21" s="9" t="s">
        <v>210</v>
      </c>
      <c r="B21" s="3" t="s">
        <v>8</v>
      </c>
      <c r="C21" s="3">
        <v>2</v>
      </c>
      <c r="D21" s="7">
        <v>69.55</v>
      </c>
      <c r="E21" s="3" t="s">
        <v>167</v>
      </c>
      <c r="F21" s="7">
        <v>12</v>
      </c>
      <c r="G21" s="7">
        <v>834.6</v>
      </c>
    </row>
    <row r="22" spans="1:7" s="23" customFormat="1" ht="42">
      <c r="A22" s="9" t="s">
        <v>235</v>
      </c>
      <c r="B22" s="3" t="s">
        <v>19</v>
      </c>
      <c r="C22" s="3">
        <v>3</v>
      </c>
      <c r="D22" s="7">
        <v>28</v>
      </c>
      <c r="E22" s="3" t="s">
        <v>41</v>
      </c>
      <c r="F22" s="7">
        <v>18</v>
      </c>
      <c r="G22" s="7">
        <v>504</v>
      </c>
    </row>
    <row r="23" spans="1:7" s="23" customFormat="1" ht="42">
      <c r="A23" s="9" t="s">
        <v>236</v>
      </c>
      <c r="B23" s="3" t="s">
        <v>19</v>
      </c>
      <c r="C23" s="3">
        <v>2</v>
      </c>
      <c r="D23" s="7">
        <v>150</v>
      </c>
      <c r="E23" s="3" t="s">
        <v>41</v>
      </c>
      <c r="F23" s="7">
        <v>12</v>
      </c>
      <c r="G23" s="7">
        <v>1800</v>
      </c>
    </row>
    <row r="24" spans="1:7" s="23" customFormat="1" ht="42">
      <c r="A24" s="31" t="s">
        <v>265</v>
      </c>
      <c r="B24" s="21" t="s">
        <v>19</v>
      </c>
      <c r="C24" s="21">
        <v>0</v>
      </c>
      <c r="D24" s="22">
        <v>250</v>
      </c>
      <c r="E24" s="32" t="s">
        <v>233</v>
      </c>
      <c r="F24" s="22">
        <v>0</v>
      </c>
      <c r="G24" s="22">
        <v>0</v>
      </c>
    </row>
    <row r="25" spans="1:7" s="23" customFormat="1" ht="42">
      <c r="A25" s="9" t="s">
        <v>268</v>
      </c>
      <c r="B25" s="3" t="s">
        <v>8</v>
      </c>
      <c r="C25" s="3">
        <v>4</v>
      </c>
      <c r="D25" s="7">
        <v>7</v>
      </c>
      <c r="E25" s="3" t="s">
        <v>41</v>
      </c>
      <c r="F25" s="7">
        <v>24</v>
      </c>
      <c r="G25" s="7">
        <v>168</v>
      </c>
    </row>
    <row r="26" spans="1:7" s="23" customFormat="1" ht="42">
      <c r="A26" s="31" t="s">
        <v>275</v>
      </c>
      <c r="B26" s="21" t="s">
        <v>8</v>
      </c>
      <c r="C26" s="21">
        <v>0</v>
      </c>
      <c r="D26" s="22">
        <v>0</v>
      </c>
      <c r="E26" s="32" t="s">
        <v>276</v>
      </c>
      <c r="F26" s="22">
        <v>0</v>
      </c>
      <c r="G26" s="22">
        <v>0</v>
      </c>
    </row>
    <row r="27" spans="1:7" ht="21">
      <c r="G27" s="38">
        <f>SUM(G2:G26)</f>
        <v>60701.319999999992</v>
      </c>
    </row>
  </sheetData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pane ySplit="1" topLeftCell="A38" activePane="bottomLeft" state="frozen"/>
      <selection pane="bottomLeft" activeCell="G48" sqref="G48"/>
    </sheetView>
  </sheetViews>
  <sheetFormatPr defaultColWidth="9" defaultRowHeight="14"/>
  <cols>
    <col min="1" max="1" width="23.08203125" style="1" customWidth="1"/>
    <col min="3" max="3" width="12.33203125" customWidth="1"/>
    <col min="4" max="4" width="11" customWidth="1"/>
    <col min="6" max="6" width="7.75" customWidth="1"/>
    <col min="7" max="7" width="12.08203125" customWidth="1"/>
  </cols>
  <sheetData>
    <row r="1" spans="1:7" ht="63">
      <c r="A1" s="28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s="23" customFormat="1" ht="42">
      <c r="A2" s="29" t="s">
        <v>460</v>
      </c>
      <c r="B2" s="3" t="s">
        <v>22</v>
      </c>
      <c r="C2" s="3">
        <v>4000</v>
      </c>
      <c r="D2" s="7">
        <v>0.24</v>
      </c>
      <c r="E2" s="3" t="s">
        <v>63</v>
      </c>
      <c r="F2" s="26">
        <v>28800</v>
      </c>
      <c r="G2" s="7">
        <v>6912</v>
      </c>
    </row>
    <row r="3" spans="1:7" ht="63">
      <c r="A3" s="30" t="s">
        <v>461</v>
      </c>
      <c r="B3" s="3" t="s">
        <v>35</v>
      </c>
      <c r="C3" s="3">
        <v>15</v>
      </c>
      <c r="D3" s="7">
        <v>5.0999999999999996</v>
      </c>
      <c r="E3" s="3" t="s">
        <v>52</v>
      </c>
      <c r="F3" s="26">
        <v>105</v>
      </c>
      <c r="G3" s="7">
        <v>535.5</v>
      </c>
    </row>
    <row r="4" spans="1:7" ht="42">
      <c r="A4" s="9" t="s">
        <v>27</v>
      </c>
      <c r="B4" s="3" t="s">
        <v>28</v>
      </c>
      <c r="C4" s="3">
        <v>1000</v>
      </c>
      <c r="D4" s="7">
        <v>1.07</v>
      </c>
      <c r="E4" s="2" t="s">
        <v>29</v>
      </c>
      <c r="F4" s="7">
        <v>6600</v>
      </c>
      <c r="G4" s="7">
        <v>7062</v>
      </c>
    </row>
    <row r="5" spans="1:7" ht="21">
      <c r="A5" s="8" t="s">
        <v>38</v>
      </c>
      <c r="B5" s="16" t="s">
        <v>22</v>
      </c>
      <c r="C5" s="16">
        <v>1000</v>
      </c>
      <c r="D5" s="7">
        <v>0.46</v>
      </c>
      <c r="E5" s="2" t="s">
        <v>39</v>
      </c>
      <c r="F5" s="17">
        <v>7000</v>
      </c>
      <c r="G5" s="17">
        <v>3220</v>
      </c>
    </row>
    <row r="6" spans="1:7" ht="63">
      <c r="A6" s="9" t="s">
        <v>67</v>
      </c>
      <c r="B6" s="3" t="s">
        <v>35</v>
      </c>
      <c r="C6" s="3">
        <v>120</v>
      </c>
      <c r="D6" s="7">
        <v>5.61</v>
      </c>
      <c r="E6" s="3" t="s">
        <v>52</v>
      </c>
      <c r="F6" s="7">
        <v>756</v>
      </c>
      <c r="G6" s="7">
        <v>4241.16</v>
      </c>
    </row>
    <row r="7" spans="1:7" ht="63">
      <c r="A7" s="9" t="s">
        <v>68</v>
      </c>
      <c r="B7" s="3" t="s">
        <v>69</v>
      </c>
      <c r="C7" s="3">
        <v>8</v>
      </c>
      <c r="D7" s="7">
        <v>111.28</v>
      </c>
      <c r="E7" s="3" t="s">
        <v>52</v>
      </c>
      <c r="F7" s="7">
        <v>50</v>
      </c>
      <c r="G7" s="7">
        <v>5564</v>
      </c>
    </row>
    <row r="8" spans="1:7" ht="42">
      <c r="A8" s="8" t="s">
        <v>74</v>
      </c>
      <c r="B8" s="16" t="s">
        <v>35</v>
      </c>
      <c r="C8" s="16">
        <v>8</v>
      </c>
      <c r="D8" s="17">
        <v>64.2</v>
      </c>
      <c r="E8" s="16" t="s">
        <v>52</v>
      </c>
      <c r="F8" s="17">
        <v>48</v>
      </c>
      <c r="G8" s="17">
        <v>3081.6</v>
      </c>
    </row>
    <row r="9" spans="1:7" ht="63">
      <c r="A9" s="9" t="s">
        <v>75</v>
      </c>
      <c r="B9" s="3" t="s">
        <v>25</v>
      </c>
      <c r="C9" s="3">
        <v>4</v>
      </c>
      <c r="D9" s="7">
        <v>100</v>
      </c>
      <c r="E9" s="2" t="s">
        <v>39</v>
      </c>
      <c r="F9" s="17">
        <v>24</v>
      </c>
      <c r="G9" s="17">
        <v>2400</v>
      </c>
    </row>
    <row r="10" spans="1:7" ht="21">
      <c r="A10" s="8" t="s">
        <v>79</v>
      </c>
      <c r="B10" s="16" t="s">
        <v>22</v>
      </c>
      <c r="C10" s="16">
        <v>300</v>
      </c>
      <c r="D10" s="17">
        <v>0.9</v>
      </c>
      <c r="E10" s="16" t="s">
        <v>58</v>
      </c>
      <c r="F10" s="17">
        <v>1800</v>
      </c>
      <c r="G10" s="17">
        <v>1620</v>
      </c>
    </row>
    <row r="11" spans="1:7" ht="21">
      <c r="A11" s="8" t="s">
        <v>91</v>
      </c>
      <c r="B11" s="16" t="s">
        <v>22</v>
      </c>
      <c r="C11" s="16">
        <v>1400</v>
      </c>
      <c r="D11" s="17">
        <v>0.22</v>
      </c>
      <c r="E11" s="16" t="s">
        <v>92</v>
      </c>
      <c r="F11" s="17">
        <v>10000</v>
      </c>
      <c r="G11" s="17">
        <v>2200</v>
      </c>
    </row>
    <row r="12" spans="1:7" ht="21">
      <c r="A12" s="9" t="s">
        <v>97</v>
      </c>
      <c r="B12" s="3" t="s">
        <v>22</v>
      </c>
      <c r="C12" s="3">
        <v>250</v>
      </c>
      <c r="D12" s="7">
        <v>0.06</v>
      </c>
      <c r="E12" s="3" t="s">
        <v>32</v>
      </c>
      <c r="F12" s="7">
        <v>2000</v>
      </c>
      <c r="G12" s="7">
        <v>120</v>
      </c>
    </row>
    <row r="13" spans="1:7" ht="21">
      <c r="A13" s="8" t="s">
        <v>138</v>
      </c>
      <c r="B13" s="16" t="s">
        <v>22</v>
      </c>
      <c r="C13" s="16">
        <v>900</v>
      </c>
      <c r="D13" s="17">
        <v>0.28000000000000003</v>
      </c>
      <c r="E13" s="16" t="s">
        <v>32</v>
      </c>
      <c r="F13" s="17">
        <v>6000</v>
      </c>
      <c r="G13" s="17">
        <v>1680</v>
      </c>
    </row>
    <row r="14" spans="1:7" ht="21">
      <c r="A14" s="8" t="s">
        <v>144</v>
      </c>
      <c r="B14" s="16" t="s">
        <v>22</v>
      </c>
      <c r="C14" s="16">
        <v>1800</v>
      </c>
      <c r="D14" s="17">
        <v>0.17</v>
      </c>
      <c r="E14" s="16" t="s">
        <v>32</v>
      </c>
      <c r="F14" s="17">
        <v>12000</v>
      </c>
      <c r="G14" s="17">
        <v>2040</v>
      </c>
    </row>
    <row r="15" spans="1:7" ht="42">
      <c r="A15" s="9" t="s">
        <v>145</v>
      </c>
      <c r="B15" s="3" t="s">
        <v>19</v>
      </c>
      <c r="C15" s="3">
        <v>40</v>
      </c>
      <c r="D15" s="7">
        <v>4</v>
      </c>
      <c r="E15" s="2" t="s">
        <v>146</v>
      </c>
      <c r="F15" s="17">
        <v>250</v>
      </c>
      <c r="G15" s="17">
        <v>1000</v>
      </c>
    </row>
    <row r="16" spans="1:7" ht="42">
      <c r="A16" s="9" t="s">
        <v>150</v>
      </c>
      <c r="B16" s="3" t="s">
        <v>25</v>
      </c>
      <c r="C16" s="3">
        <v>10</v>
      </c>
      <c r="D16" s="7">
        <v>51.36</v>
      </c>
      <c r="E16" s="2" t="s">
        <v>52</v>
      </c>
      <c r="F16" s="17">
        <v>60</v>
      </c>
      <c r="G16" s="17">
        <v>3081.6</v>
      </c>
    </row>
    <row r="17" spans="1:7" ht="42">
      <c r="A17" s="9" t="s">
        <v>156</v>
      </c>
      <c r="B17" s="3" t="s">
        <v>22</v>
      </c>
      <c r="C17" s="3">
        <v>100</v>
      </c>
      <c r="D17" s="7">
        <v>15</v>
      </c>
      <c r="E17" s="2" t="s">
        <v>157</v>
      </c>
      <c r="F17" s="7">
        <v>600</v>
      </c>
      <c r="G17" s="7">
        <v>9000</v>
      </c>
    </row>
    <row r="18" spans="1:7" ht="21">
      <c r="A18" s="9" t="s">
        <v>168</v>
      </c>
      <c r="B18" s="3" t="s">
        <v>22</v>
      </c>
      <c r="C18" s="3">
        <v>800</v>
      </c>
      <c r="D18" s="7">
        <v>1.72</v>
      </c>
      <c r="E18" s="2" t="s">
        <v>169</v>
      </c>
      <c r="F18" s="17">
        <v>5500</v>
      </c>
      <c r="G18" s="17">
        <v>9460</v>
      </c>
    </row>
    <row r="19" spans="1:7" ht="21">
      <c r="A19" s="9" t="s">
        <v>170</v>
      </c>
      <c r="B19" s="3" t="s">
        <v>22</v>
      </c>
      <c r="C19" s="3">
        <v>1000</v>
      </c>
      <c r="D19" s="7">
        <v>3.75</v>
      </c>
      <c r="E19" s="2" t="s">
        <v>169</v>
      </c>
      <c r="F19" s="17">
        <v>7000</v>
      </c>
      <c r="G19" s="17">
        <v>26250</v>
      </c>
    </row>
    <row r="20" spans="1:7" ht="21">
      <c r="A20" s="8" t="s">
        <v>173</v>
      </c>
      <c r="B20" s="16" t="s">
        <v>45</v>
      </c>
      <c r="C20" s="16">
        <v>800</v>
      </c>
      <c r="D20" s="17">
        <v>0.36</v>
      </c>
      <c r="E20" s="16" t="s">
        <v>66</v>
      </c>
      <c r="F20" s="17">
        <v>6000</v>
      </c>
      <c r="G20" s="17">
        <v>2160</v>
      </c>
    </row>
    <row r="21" spans="1:7" ht="63">
      <c r="A21" s="9" t="s">
        <v>174</v>
      </c>
      <c r="B21" s="3" t="s">
        <v>35</v>
      </c>
      <c r="C21" s="3">
        <v>60</v>
      </c>
      <c r="D21" s="7">
        <v>228.98</v>
      </c>
      <c r="E21" s="3" t="s">
        <v>23</v>
      </c>
      <c r="F21" s="35">
        <v>432</v>
      </c>
      <c r="G21" s="35">
        <v>98919.360000000001</v>
      </c>
    </row>
    <row r="22" spans="1:7" ht="21">
      <c r="A22" s="8" t="s">
        <v>183</v>
      </c>
      <c r="B22" s="16" t="s">
        <v>22</v>
      </c>
      <c r="C22" s="16">
        <v>700</v>
      </c>
      <c r="D22" s="17">
        <v>0.12</v>
      </c>
      <c r="E22" s="16" t="s">
        <v>39</v>
      </c>
      <c r="F22" s="17">
        <v>5000</v>
      </c>
      <c r="G22" s="17">
        <v>600</v>
      </c>
    </row>
    <row r="23" spans="1:7" ht="21">
      <c r="A23" s="8" t="s">
        <v>201</v>
      </c>
      <c r="B23" s="16" t="s">
        <v>22</v>
      </c>
      <c r="C23" s="16">
        <v>300</v>
      </c>
      <c r="D23" s="17">
        <v>4.2</v>
      </c>
      <c r="E23" s="16" t="s">
        <v>66</v>
      </c>
      <c r="F23" s="17">
        <v>2000</v>
      </c>
      <c r="G23" s="17">
        <v>8400</v>
      </c>
    </row>
    <row r="24" spans="1:7" ht="21">
      <c r="A24" s="8" t="s">
        <v>214</v>
      </c>
      <c r="B24" s="16" t="s">
        <v>22</v>
      </c>
      <c r="C24" s="16">
        <v>600</v>
      </c>
      <c r="D24" s="17">
        <v>0.4</v>
      </c>
      <c r="E24" s="16" t="s">
        <v>92</v>
      </c>
      <c r="F24" s="17">
        <v>4000</v>
      </c>
      <c r="G24" s="17">
        <v>1600</v>
      </c>
    </row>
    <row r="25" spans="1:7" ht="21">
      <c r="A25" s="8" t="s">
        <v>217</v>
      </c>
      <c r="B25" s="16" t="s">
        <v>25</v>
      </c>
      <c r="C25" s="16">
        <v>50</v>
      </c>
      <c r="D25" s="17">
        <v>8</v>
      </c>
      <c r="E25" s="16" t="s">
        <v>43</v>
      </c>
      <c r="F25" s="17">
        <v>360</v>
      </c>
      <c r="G25" s="17">
        <v>2880</v>
      </c>
    </row>
    <row r="26" spans="1:7" ht="21">
      <c r="A26" s="8" t="s">
        <v>231</v>
      </c>
      <c r="B26" s="16" t="s">
        <v>22</v>
      </c>
      <c r="C26" s="16">
        <v>140</v>
      </c>
      <c r="D26" s="17">
        <v>3.25</v>
      </c>
      <c r="E26" s="16" t="s">
        <v>52</v>
      </c>
      <c r="F26" s="17">
        <v>980</v>
      </c>
      <c r="G26" s="17">
        <v>3185</v>
      </c>
    </row>
    <row r="27" spans="1:7" s="23" customFormat="1" ht="42">
      <c r="A27" s="9" t="s">
        <v>250</v>
      </c>
      <c r="B27" s="3" t="s">
        <v>25</v>
      </c>
      <c r="C27" s="3">
        <v>30</v>
      </c>
      <c r="D27" s="7">
        <v>140</v>
      </c>
      <c r="E27" s="3" t="s">
        <v>251</v>
      </c>
      <c r="F27" s="7">
        <v>180</v>
      </c>
      <c r="G27" s="7">
        <f>F27*D27</f>
        <v>25200</v>
      </c>
    </row>
    <row r="28" spans="1:7" ht="42">
      <c r="A28" s="9" t="s">
        <v>258</v>
      </c>
      <c r="B28" s="3" t="s">
        <v>25</v>
      </c>
      <c r="C28" s="3">
        <v>4</v>
      </c>
      <c r="D28" s="7">
        <v>31.62</v>
      </c>
      <c r="E28" s="3" t="s">
        <v>9</v>
      </c>
      <c r="F28" s="7">
        <v>24</v>
      </c>
      <c r="G28" s="7">
        <v>758.88</v>
      </c>
    </row>
    <row r="29" spans="1:7" ht="63">
      <c r="A29" s="9" t="s">
        <v>259</v>
      </c>
      <c r="B29" s="3" t="s">
        <v>25</v>
      </c>
      <c r="C29" s="3">
        <v>30</v>
      </c>
      <c r="D29" s="7">
        <v>32.1</v>
      </c>
      <c r="E29" s="3" t="s">
        <v>9</v>
      </c>
      <c r="F29" s="7">
        <v>180</v>
      </c>
      <c r="G29" s="7">
        <f>F29*D29</f>
        <v>5778</v>
      </c>
    </row>
    <row r="30" spans="1:7" ht="21">
      <c r="A30" s="8" t="s">
        <v>271</v>
      </c>
      <c r="B30" s="16" t="s">
        <v>22</v>
      </c>
      <c r="C30" s="16">
        <v>300</v>
      </c>
      <c r="D30" s="17">
        <v>0.04</v>
      </c>
      <c r="E30" s="16" t="s">
        <v>43</v>
      </c>
      <c r="F30" s="17">
        <v>2000</v>
      </c>
      <c r="G30" s="17">
        <v>80</v>
      </c>
    </row>
    <row r="31" spans="1:7" ht="21">
      <c r="A31" s="8" t="s">
        <v>280</v>
      </c>
      <c r="B31" s="16" t="s">
        <v>22</v>
      </c>
      <c r="C31" s="16">
        <v>20</v>
      </c>
      <c r="D31" s="17">
        <v>0.11</v>
      </c>
      <c r="E31" s="16" t="s">
        <v>9</v>
      </c>
      <c r="F31" s="17">
        <v>1000</v>
      </c>
      <c r="G31" s="17">
        <v>110</v>
      </c>
    </row>
    <row r="32" spans="1:7" ht="42">
      <c r="A32" s="8" t="s">
        <v>282</v>
      </c>
      <c r="B32" s="16" t="s">
        <v>35</v>
      </c>
      <c r="C32" s="16">
        <v>5</v>
      </c>
      <c r="D32" s="17">
        <v>35.21</v>
      </c>
      <c r="E32" s="16" t="s">
        <v>52</v>
      </c>
      <c r="F32" s="17">
        <v>30</v>
      </c>
      <c r="G32" s="17">
        <v>1056.3</v>
      </c>
    </row>
    <row r="33" spans="1:7" ht="84">
      <c r="A33" s="9" t="s">
        <v>284</v>
      </c>
      <c r="B33" s="3" t="s">
        <v>35</v>
      </c>
      <c r="C33" s="3">
        <v>15</v>
      </c>
      <c r="D33" s="7">
        <v>562.82000000000005</v>
      </c>
      <c r="E33" s="3" t="s">
        <v>23</v>
      </c>
      <c r="F33" s="7">
        <v>90</v>
      </c>
      <c r="G33" s="7">
        <v>50653.8</v>
      </c>
    </row>
    <row r="34" spans="1:7" ht="21">
      <c r="A34" s="8" t="s">
        <v>295</v>
      </c>
      <c r="B34" s="16" t="s">
        <v>22</v>
      </c>
      <c r="C34" s="16">
        <v>250</v>
      </c>
      <c r="D34" s="17">
        <v>1.8</v>
      </c>
      <c r="E34" s="16" t="s">
        <v>296</v>
      </c>
      <c r="F34" s="17">
        <v>1500</v>
      </c>
      <c r="G34" s="17">
        <v>2700</v>
      </c>
    </row>
    <row r="35" spans="1:7" s="23" customFormat="1" ht="42">
      <c r="A35" s="9" t="s">
        <v>350</v>
      </c>
      <c r="B35" s="3" t="s">
        <v>331</v>
      </c>
      <c r="C35" s="3">
        <v>8</v>
      </c>
      <c r="D35" s="7">
        <v>603</v>
      </c>
      <c r="E35" s="7" t="s">
        <v>9</v>
      </c>
      <c r="F35" s="7">
        <v>48</v>
      </c>
      <c r="G35" s="7">
        <v>28944</v>
      </c>
    </row>
    <row r="36" spans="1:7" s="23" customFormat="1" ht="42">
      <c r="A36" s="9" t="s">
        <v>351</v>
      </c>
      <c r="B36" s="3" t="s">
        <v>331</v>
      </c>
      <c r="C36" s="3">
        <v>3</v>
      </c>
      <c r="D36" s="7">
        <v>499.69</v>
      </c>
      <c r="E36" s="7" t="s">
        <v>23</v>
      </c>
      <c r="F36" s="7">
        <v>18</v>
      </c>
      <c r="G36" s="7">
        <v>8994.42</v>
      </c>
    </row>
    <row r="37" spans="1:7" s="23" customFormat="1" ht="42">
      <c r="A37" s="9" t="s">
        <v>353</v>
      </c>
      <c r="B37" s="3" t="s">
        <v>28</v>
      </c>
      <c r="C37" s="3">
        <v>200</v>
      </c>
      <c r="D37" s="7">
        <v>7.71</v>
      </c>
      <c r="E37" s="4" t="s">
        <v>255</v>
      </c>
      <c r="F37" s="7">
        <v>1200</v>
      </c>
      <c r="G37" s="7">
        <v>9252</v>
      </c>
    </row>
    <row r="38" spans="1:7" s="23" customFormat="1" ht="42">
      <c r="A38" s="9" t="s">
        <v>354</v>
      </c>
      <c r="B38" s="3" t="s">
        <v>22</v>
      </c>
      <c r="C38" s="3">
        <v>200</v>
      </c>
      <c r="D38" s="7">
        <v>5.35</v>
      </c>
      <c r="E38" s="7" t="s">
        <v>52</v>
      </c>
      <c r="F38" s="7">
        <v>1200</v>
      </c>
      <c r="G38" s="7">
        <v>6420</v>
      </c>
    </row>
    <row r="39" spans="1:7" s="23" customFormat="1" ht="42">
      <c r="A39" s="9" t="s">
        <v>355</v>
      </c>
      <c r="B39" s="3" t="s">
        <v>331</v>
      </c>
      <c r="C39" s="3">
        <v>20</v>
      </c>
      <c r="D39" s="7">
        <v>823.9</v>
      </c>
      <c r="E39" s="7" t="s">
        <v>9</v>
      </c>
      <c r="F39" s="7">
        <v>120</v>
      </c>
      <c r="G39" s="7">
        <f>F39*D39</f>
        <v>98868</v>
      </c>
    </row>
    <row r="40" spans="1:7" s="23" customFormat="1" ht="21">
      <c r="A40" s="9" t="s">
        <v>356</v>
      </c>
      <c r="B40" s="3" t="s">
        <v>25</v>
      </c>
      <c r="C40" s="3">
        <v>8</v>
      </c>
      <c r="D40" s="7">
        <v>140</v>
      </c>
      <c r="E40" s="7" t="s">
        <v>9</v>
      </c>
      <c r="F40" s="7">
        <v>48</v>
      </c>
      <c r="G40" s="7">
        <v>6720</v>
      </c>
    </row>
    <row r="41" spans="1:7" s="23" customFormat="1" ht="21">
      <c r="A41" s="9" t="s">
        <v>357</v>
      </c>
      <c r="B41" s="3" t="s">
        <v>22</v>
      </c>
      <c r="C41" s="3">
        <v>200</v>
      </c>
      <c r="D41" s="7">
        <v>0.7</v>
      </c>
      <c r="E41" s="7" t="s">
        <v>358</v>
      </c>
      <c r="F41" s="7">
        <v>1000</v>
      </c>
      <c r="G41" s="7">
        <v>700</v>
      </c>
    </row>
    <row r="42" spans="1:7" s="23" customFormat="1" ht="42">
      <c r="A42" s="9" t="s">
        <v>364</v>
      </c>
      <c r="B42" s="3" t="s">
        <v>22</v>
      </c>
      <c r="C42" s="3">
        <v>300</v>
      </c>
      <c r="D42" s="7">
        <v>4.5</v>
      </c>
      <c r="E42" s="3" t="s">
        <v>63</v>
      </c>
      <c r="F42" s="7">
        <v>1800</v>
      </c>
      <c r="G42" s="7">
        <v>8100</v>
      </c>
    </row>
    <row r="43" spans="1:7" s="23" customFormat="1" ht="42">
      <c r="A43" s="9" t="s">
        <v>366</v>
      </c>
      <c r="B43" s="3" t="s">
        <v>22</v>
      </c>
      <c r="C43" s="3">
        <v>200</v>
      </c>
      <c r="D43" s="7">
        <v>12.5</v>
      </c>
      <c r="E43" s="3" t="s">
        <v>23</v>
      </c>
      <c r="F43" s="7">
        <v>1200</v>
      </c>
      <c r="G43" s="7">
        <v>15000</v>
      </c>
    </row>
    <row r="44" spans="1:7" s="23" customFormat="1" ht="21">
      <c r="A44" s="10" t="s">
        <v>479</v>
      </c>
      <c r="B44" s="10" t="s">
        <v>25</v>
      </c>
      <c r="C44" s="16">
        <v>60</v>
      </c>
      <c r="D44" s="7">
        <v>203.3</v>
      </c>
      <c r="E44" s="16" t="s">
        <v>23</v>
      </c>
      <c r="F44" s="17">
        <v>384</v>
      </c>
      <c r="G44" s="17">
        <f>F44*D44</f>
        <v>78067.200000000012</v>
      </c>
    </row>
    <row r="45" spans="1:7" ht="21">
      <c r="G45" s="38">
        <f>SUM(G2:G44)</f>
        <v>554614.81999999995</v>
      </c>
    </row>
  </sheetData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topLeftCell="A22" workbookViewId="0">
      <selection activeCell="G28" sqref="G28"/>
    </sheetView>
  </sheetViews>
  <sheetFormatPr defaultColWidth="9" defaultRowHeight="14"/>
  <cols>
    <col min="1" max="1" width="26.58203125" customWidth="1"/>
    <col min="3" max="3" width="12.08203125" customWidth="1"/>
    <col min="4" max="4" width="10.5" customWidth="1"/>
    <col min="6" max="6" width="7.58203125" customWidth="1"/>
    <col min="7" max="7" width="10.5" customWidth="1"/>
  </cols>
  <sheetData>
    <row r="1" spans="1:7" ht="63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27" t="s">
        <v>462</v>
      </c>
      <c r="B2" s="3" t="s">
        <v>22</v>
      </c>
      <c r="C2" s="3">
        <v>400</v>
      </c>
      <c r="D2" s="7">
        <v>37.49</v>
      </c>
      <c r="E2" s="2" t="s">
        <v>370</v>
      </c>
      <c r="F2" s="26">
        <v>2856</v>
      </c>
      <c r="G2" s="7">
        <v>107071.44</v>
      </c>
    </row>
    <row r="3" spans="1:7" ht="21">
      <c r="A3" s="27" t="s">
        <v>463</v>
      </c>
      <c r="B3" s="3" t="s">
        <v>22</v>
      </c>
      <c r="C3" s="3">
        <v>8000</v>
      </c>
      <c r="D3" s="7">
        <v>0.55000000000000004</v>
      </c>
      <c r="E3" s="2" t="s">
        <v>464</v>
      </c>
      <c r="F3" s="26">
        <v>55000</v>
      </c>
      <c r="G3" s="7">
        <v>30250</v>
      </c>
    </row>
    <row r="4" spans="1:7" ht="21">
      <c r="A4" s="25" t="s">
        <v>465</v>
      </c>
      <c r="B4" s="16" t="s">
        <v>466</v>
      </c>
      <c r="C4" s="16">
        <v>10</v>
      </c>
      <c r="D4" s="17">
        <v>12.5</v>
      </c>
      <c r="E4" s="3" t="s">
        <v>41</v>
      </c>
      <c r="F4" s="26">
        <v>70</v>
      </c>
      <c r="G4" s="7">
        <v>875</v>
      </c>
    </row>
    <row r="5" spans="1:7" ht="21">
      <c r="A5" s="25" t="s">
        <v>467</v>
      </c>
      <c r="B5" s="16" t="s">
        <v>22</v>
      </c>
      <c r="C5" s="16">
        <v>2000</v>
      </c>
      <c r="D5" s="17">
        <v>0.7</v>
      </c>
      <c r="E5" s="3" t="s">
        <v>9</v>
      </c>
      <c r="F5" s="26">
        <v>14400</v>
      </c>
      <c r="G5" s="7">
        <v>10080</v>
      </c>
    </row>
    <row r="6" spans="1:7" ht="42">
      <c r="A6" s="15" t="s">
        <v>30</v>
      </c>
      <c r="B6" s="3" t="s">
        <v>22</v>
      </c>
      <c r="C6" s="3">
        <v>200</v>
      </c>
      <c r="D6" s="7">
        <v>1.66</v>
      </c>
      <c r="E6" s="2" t="s">
        <v>29</v>
      </c>
      <c r="F6" s="7">
        <v>1400</v>
      </c>
      <c r="G6" s="7">
        <v>2324</v>
      </c>
    </row>
    <row r="7" spans="1:7" ht="21">
      <c r="A7" s="15" t="s">
        <v>57</v>
      </c>
      <c r="B7" s="3" t="s">
        <v>25</v>
      </c>
      <c r="C7" s="3">
        <v>80</v>
      </c>
      <c r="D7" s="7">
        <v>14</v>
      </c>
      <c r="E7" s="2" t="s">
        <v>58</v>
      </c>
      <c r="F7" s="17">
        <v>540</v>
      </c>
      <c r="G7" s="17">
        <v>7560</v>
      </c>
    </row>
    <row r="8" spans="1:7" ht="21">
      <c r="A8" s="10" t="s">
        <v>62</v>
      </c>
      <c r="B8" s="16" t="s">
        <v>22</v>
      </c>
      <c r="C8" s="16">
        <v>100</v>
      </c>
      <c r="D8" s="17">
        <v>0.8</v>
      </c>
      <c r="E8" s="16" t="s">
        <v>63</v>
      </c>
      <c r="F8" s="17">
        <v>600</v>
      </c>
      <c r="G8" s="17">
        <v>480</v>
      </c>
    </row>
    <row r="9" spans="1:7" ht="21">
      <c r="A9" s="10" t="s">
        <v>134</v>
      </c>
      <c r="B9" s="16" t="s">
        <v>22</v>
      </c>
      <c r="C9" s="16">
        <v>200</v>
      </c>
      <c r="D9" s="17">
        <v>3</v>
      </c>
      <c r="E9" s="16" t="s">
        <v>66</v>
      </c>
      <c r="F9" s="17">
        <v>1200</v>
      </c>
      <c r="G9" s="17">
        <v>3600</v>
      </c>
    </row>
    <row r="10" spans="1:7" ht="42">
      <c r="A10" s="15" t="s">
        <v>135</v>
      </c>
      <c r="B10" s="3" t="s">
        <v>28</v>
      </c>
      <c r="C10" s="3">
        <v>30</v>
      </c>
      <c r="D10" s="7">
        <v>25</v>
      </c>
      <c r="E10" s="2" t="s">
        <v>136</v>
      </c>
      <c r="F10" s="7">
        <v>200</v>
      </c>
      <c r="G10" s="7">
        <v>5000</v>
      </c>
    </row>
    <row r="11" spans="1:7" ht="21">
      <c r="A11" s="10" t="s">
        <v>151</v>
      </c>
      <c r="B11" s="16" t="s">
        <v>22</v>
      </c>
      <c r="C11" s="16">
        <v>1600</v>
      </c>
      <c r="D11" s="17">
        <v>0.19</v>
      </c>
      <c r="E11" s="16" t="s">
        <v>32</v>
      </c>
      <c r="F11" s="17">
        <v>10000</v>
      </c>
      <c r="G11" s="17">
        <v>1900</v>
      </c>
    </row>
    <row r="12" spans="1:7" ht="21">
      <c r="A12" s="10" t="s">
        <v>153</v>
      </c>
      <c r="B12" s="16" t="s">
        <v>154</v>
      </c>
      <c r="C12" s="16">
        <v>70</v>
      </c>
      <c r="D12" s="17">
        <v>5.5</v>
      </c>
      <c r="E12" s="16" t="s">
        <v>155</v>
      </c>
      <c r="F12" s="17">
        <v>500</v>
      </c>
      <c r="G12" s="17">
        <v>2750</v>
      </c>
    </row>
    <row r="13" spans="1:7" ht="21">
      <c r="A13" s="10" t="s">
        <v>184</v>
      </c>
      <c r="B13" s="16" t="s">
        <v>19</v>
      </c>
      <c r="C13" s="16">
        <v>10</v>
      </c>
      <c r="D13" s="17">
        <v>10.25</v>
      </c>
      <c r="E13" s="16" t="s">
        <v>43</v>
      </c>
      <c r="F13" s="17">
        <v>70</v>
      </c>
      <c r="G13" s="17">
        <v>717.5</v>
      </c>
    </row>
    <row r="14" spans="1:7" ht="21">
      <c r="A14" s="10" t="s">
        <v>185</v>
      </c>
      <c r="B14" s="16" t="s">
        <v>22</v>
      </c>
      <c r="C14" s="16">
        <v>700</v>
      </c>
      <c r="D14" s="17">
        <v>1.28</v>
      </c>
      <c r="E14" s="16" t="s">
        <v>186</v>
      </c>
      <c r="F14" s="17">
        <v>5000</v>
      </c>
      <c r="G14" s="17">
        <v>6400</v>
      </c>
    </row>
    <row r="15" spans="1:7" ht="21">
      <c r="A15" s="10" t="s">
        <v>200</v>
      </c>
      <c r="B15" s="16" t="s">
        <v>25</v>
      </c>
      <c r="C15" s="16">
        <v>20</v>
      </c>
      <c r="D15" s="17">
        <v>42.8</v>
      </c>
      <c r="E15" s="16" t="s">
        <v>29</v>
      </c>
      <c r="F15" s="17">
        <v>120</v>
      </c>
      <c r="G15" s="17">
        <v>5136</v>
      </c>
    </row>
    <row r="16" spans="1:7" ht="21">
      <c r="A16" s="10" t="s">
        <v>216</v>
      </c>
      <c r="B16" s="16" t="s">
        <v>25</v>
      </c>
      <c r="C16" s="16">
        <v>6</v>
      </c>
      <c r="D16" s="17">
        <v>12</v>
      </c>
      <c r="E16" s="16" t="s">
        <v>43</v>
      </c>
      <c r="F16" s="17">
        <v>36</v>
      </c>
      <c r="G16" s="17">
        <v>432</v>
      </c>
    </row>
    <row r="17" spans="1:7" ht="21">
      <c r="A17" s="10" t="s">
        <v>224</v>
      </c>
      <c r="B17" s="16" t="s">
        <v>22</v>
      </c>
      <c r="C17" s="16">
        <v>100</v>
      </c>
      <c r="D17" s="17">
        <v>0.19</v>
      </c>
      <c r="E17" s="16" t="s">
        <v>61</v>
      </c>
      <c r="F17" s="17">
        <v>1000</v>
      </c>
      <c r="G17" s="17">
        <v>190</v>
      </c>
    </row>
    <row r="18" spans="1:7" ht="42">
      <c r="A18" s="9" t="s">
        <v>225</v>
      </c>
      <c r="B18" s="3" t="s">
        <v>19</v>
      </c>
      <c r="C18" s="3">
        <v>30</v>
      </c>
      <c r="D18" s="7">
        <v>5.35</v>
      </c>
      <c r="E18" s="3" t="s">
        <v>43</v>
      </c>
      <c r="F18" s="7">
        <v>180</v>
      </c>
      <c r="G18" s="7">
        <v>963</v>
      </c>
    </row>
    <row r="19" spans="1:7" ht="21">
      <c r="A19" s="8" t="s">
        <v>229</v>
      </c>
      <c r="B19" s="16" t="s">
        <v>25</v>
      </c>
      <c r="C19" s="16">
        <v>20</v>
      </c>
      <c r="D19" s="17">
        <v>21.4</v>
      </c>
      <c r="E19" s="16" t="s">
        <v>43</v>
      </c>
      <c r="F19" s="17">
        <v>120</v>
      </c>
      <c r="G19" s="17">
        <v>2568</v>
      </c>
    </row>
    <row r="20" spans="1:7" ht="21">
      <c r="A20" s="15" t="s">
        <v>252</v>
      </c>
      <c r="B20" s="3" t="s">
        <v>22</v>
      </c>
      <c r="C20" s="3">
        <v>80</v>
      </c>
      <c r="D20" s="7">
        <v>6.42</v>
      </c>
      <c r="E20" s="3" t="s">
        <v>61</v>
      </c>
      <c r="F20" s="7">
        <v>480</v>
      </c>
      <c r="G20" s="7">
        <v>3081.6</v>
      </c>
    </row>
    <row r="21" spans="1:7" s="23" customFormat="1" ht="42">
      <c r="A21" s="9" t="s">
        <v>253</v>
      </c>
      <c r="B21" s="3" t="s">
        <v>19</v>
      </c>
      <c r="C21" s="3">
        <v>10</v>
      </c>
      <c r="D21" s="7">
        <v>10</v>
      </c>
      <c r="E21" s="3" t="s">
        <v>160</v>
      </c>
      <c r="F21" s="7">
        <v>60</v>
      </c>
      <c r="G21" s="7">
        <v>600</v>
      </c>
    </row>
    <row r="22" spans="1:7" ht="21">
      <c r="A22" s="10" t="s">
        <v>286</v>
      </c>
      <c r="B22" s="16" t="s">
        <v>22</v>
      </c>
      <c r="C22" s="16">
        <v>5000</v>
      </c>
      <c r="D22" s="17">
        <v>0.26</v>
      </c>
      <c r="E22" s="16" t="s">
        <v>11</v>
      </c>
      <c r="F22" s="17">
        <v>30000</v>
      </c>
      <c r="G22" s="17">
        <v>7800</v>
      </c>
    </row>
    <row r="23" spans="1:7" ht="42">
      <c r="A23" s="15" t="s">
        <v>288</v>
      </c>
      <c r="B23" s="3" t="s">
        <v>28</v>
      </c>
      <c r="C23" s="3">
        <v>30</v>
      </c>
      <c r="D23" s="7">
        <v>12</v>
      </c>
      <c r="E23" s="2" t="s">
        <v>157</v>
      </c>
      <c r="F23" s="7">
        <v>180</v>
      </c>
      <c r="G23" s="7">
        <v>2160</v>
      </c>
    </row>
    <row r="24" spans="1:7" ht="21">
      <c r="A24" s="10" t="s">
        <v>310</v>
      </c>
      <c r="B24" s="16" t="s">
        <v>311</v>
      </c>
      <c r="C24" s="16">
        <v>2</v>
      </c>
      <c r="D24" s="17">
        <v>6.5</v>
      </c>
      <c r="E24" s="16" t="s">
        <v>262</v>
      </c>
      <c r="F24" s="17">
        <v>12</v>
      </c>
      <c r="G24" s="17">
        <v>78</v>
      </c>
    </row>
    <row r="25" spans="1:7" ht="21">
      <c r="A25" s="10" t="s">
        <v>312</v>
      </c>
      <c r="B25" s="16" t="s">
        <v>311</v>
      </c>
      <c r="C25" s="16">
        <v>10</v>
      </c>
      <c r="D25" s="17">
        <v>21.4</v>
      </c>
      <c r="E25" s="16" t="s">
        <v>262</v>
      </c>
      <c r="F25" s="17">
        <v>60</v>
      </c>
      <c r="G25" s="17">
        <v>1284</v>
      </c>
    </row>
    <row r="26" spans="1:7" ht="21">
      <c r="G26" s="38">
        <f>SUM(G2:G25)</f>
        <v>203300.54</v>
      </c>
    </row>
  </sheetData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workbookViewId="0">
      <selection activeCell="G16" sqref="G16"/>
    </sheetView>
  </sheetViews>
  <sheetFormatPr defaultColWidth="9" defaultRowHeight="14"/>
  <cols>
    <col min="1" max="1" width="31.08203125" customWidth="1"/>
    <col min="3" max="3" width="12.83203125" customWidth="1"/>
    <col min="4" max="4" width="10.75" customWidth="1"/>
    <col min="6" max="6" width="7.33203125" customWidth="1"/>
    <col min="7" max="7" width="11.5" customWidth="1"/>
  </cols>
  <sheetData>
    <row r="1" spans="1:7" ht="63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42">
      <c r="A2" s="27" t="s">
        <v>468</v>
      </c>
      <c r="B2" s="3" t="s">
        <v>8</v>
      </c>
      <c r="C2" s="3">
        <v>60</v>
      </c>
      <c r="D2" s="7">
        <v>140</v>
      </c>
      <c r="E2" s="2" t="s">
        <v>469</v>
      </c>
      <c r="F2" s="26">
        <v>400</v>
      </c>
      <c r="G2" s="7">
        <v>56000</v>
      </c>
    </row>
    <row r="3" spans="1:7" s="23" customFormat="1" ht="84">
      <c r="A3" s="31" t="s">
        <v>72</v>
      </c>
      <c r="B3" s="21" t="s">
        <v>73</v>
      </c>
      <c r="C3" s="21">
        <v>0</v>
      </c>
      <c r="D3" s="22">
        <v>0</v>
      </c>
      <c r="E3" s="21">
        <v>0</v>
      </c>
      <c r="F3" s="22">
        <v>0</v>
      </c>
      <c r="G3" s="22">
        <v>0</v>
      </c>
    </row>
    <row r="4" spans="1:7" ht="21">
      <c r="A4" s="10" t="s">
        <v>159</v>
      </c>
      <c r="B4" s="16" t="s">
        <v>19</v>
      </c>
      <c r="C4" s="16">
        <v>10</v>
      </c>
      <c r="D4" s="17">
        <v>22</v>
      </c>
      <c r="E4" s="16" t="s">
        <v>160</v>
      </c>
      <c r="F4" s="17">
        <v>100</v>
      </c>
      <c r="G4" s="17">
        <v>2200</v>
      </c>
    </row>
    <row r="5" spans="1:7" ht="21">
      <c r="A5" s="15" t="s">
        <v>175</v>
      </c>
      <c r="B5" s="3" t="s">
        <v>73</v>
      </c>
      <c r="C5" s="3">
        <v>6</v>
      </c>
      <c r="D5" s="7">
        <v>2275.89</v>
      </c>
      <c r="E5" s="3" t="s">
        <v>23</v>
      </c>
      <c r="F5" s="7">
        <v>36</v>
      </c>
      <c r="G5" s="7">
        <v>81932.039999999994</v>
      </c>
    </row>
    <row r="6" spans="1:7" ht="21">
      <c r="A6" s="10" t="s">
        <v>179</v>
      </c>
      <c r="B6" s="16" t="s">
        <v>73</v>
      </c>
      <c r="C6" s="16">
        <v>1</v>
      </c>
      <c r="D6" s="17">
        <v>585</v>
      </c>
      <c r="E6" s="16" t="s">
        <v>180</v>
      </c>
      <c r="F6" s="17">
        <v>6</v>
      </c>
      <c r="G6" s="17">
        <v>3510</v>
      </c>
    </row>
    <row r="7" spans="1:7" ht="21">
      <c r="A7" s="10" t="s">
        <v>191</v>
      </c>
      <c r="B7" s="16" t="s">
        <v>73</v>
      </c>
      <c r="C7" s="16">
        <v>50</v>
      </c>
      <c r="D7" s="17">
        <v>235.4</v>
      </c>
      <c r="E7" s="16" t="s">
        <v>23</v>
      </c>
      <c r="F7" s="17">
        <v>300</v>
      </c>
      <c r="G7" s="17">
        <v>70620</v>
      </c>
    </row>
    <row r="8" spans="1:7" ht="21">
      <c r="A8" s="10" t="s">
        <v>218</v>
      </c>
      <c r="B8" s="16" t="s">
        <v>73</v>
      </c>
      <c r="C8" s="16">
        <v>2</v>
      </c>
      <c r="D8" s="17">
        <v>170</v>
      </c>
      <c r="E8" s="16" t="s">
        <v>160</v>
      </c>
      <c r="F8" s="17">
        <v>12</v>
      </c>
      <c r="G8" s="17">
        <v>2040</v>
      </c>
    </row>
    <row r="9" spans="1:7" ht="21">
      <c r="A9" s="15" t="s">
        <v>273</v>
      </c>
      <c r="B9" s="3" t="s">
        <v>73</v>
      </c>
      <c r="C9" s="3">
        <v>2</v>
      </c>
      <c r="D9" s="7">
        <v>2482.4</v>
      </c>
      <c r="E9" s="3" t="s">
        <v>23</v>
      </c>
      <c r="F9" s="7">
        <v>12</v>
      </c>
      <c r="G9" s="7">
        <v>29788.800000000003</v>
      </c>
    </row>
    <row r="10" spans="1:7" ht="21">
      <c r="A10" s="15" t="s">
        <v>274</v>
      </c>
      <c r="B10" s="3" t="s">
        <v>73</v>
      </c>
      <c r="C10" s="3">
        <v>2</v>
      </c>
      <c r="D10" s="7">
        <v>1129.92</v>
      </c>
      <c r="E10" s="3" t="s">
        <v>23</v>
      </c>
      <c r="F10" s="7">
        <v>12</v>
      </c>
      <c r="G10" s="7">
        <v>13559.04</v>
      </c>
    </row>
    <row r="11" spans="1:7" ht="21">
      <c r="A11" s="15" t="s">
        <v>277</v>
      </c>
      <c r="B11" s="3" t="s">
        <v>8</v>
      </c>
      <c r="C11" s="3">
        <v>15</v>
      </c>
      <c r="D11" s="7">
        <v>260</v>
      </c>
      <c r="E11" s="2" t="s">
        <v>278</v>
      </c>
      <c r="F11" s="7">
        <v>90</v>
      </c>
      <c r="G11" s="7">
        <v>23400</v>
      </c>
    </row>
    <row r="12" spans="1:7" ht="21">
      <c r="A12" s="10" t="s">
        <v>316</v>
      </c>
      <c r="B12" s="16" t="s">
        <v>73</v>
      </c>
      <c r="C12" s="16">
        <v>1</v>
      </c>
      <c r="D12" s="17">
        <v>845.3</v>
      </c>
      <c r="E12" s="16" t="s">
        <v>23</v>
      </c>
      <c r="F12" s="17">
        <v>6</v>
      </c>
      <c r="G12" s="17">
        <v>5071.7999999999993</v>
      </c>
    </row>
    <row r="13" spans="1:7" ht="21">
      <c r="A13" s="10" t="s">
        <v>321</v>
      </c>
      <c r="B13" s="16" t="s">
        <v>73</v>
      </c>
      <c r="C13" s="16">
        <v>1</v>
      </c>
      <c r="D13" s="17">
        <v>3400</v>
      </c>
      <c r="E13" s="16" t="s">
        <v>180</v>
      </c>
      <c r="F13" s="17">
        <v>6</v>
      </c>
      <c r="G13" s="17">
        <v>20400</v>
      </c>
    </row>
    <row r="14" spans="1:7" ht="21">
      <c r="G14" s="38">
        <f>SUM(G2:G13)</f>
        <v>308521.68</v>
      </c>
    </row>
  </sheetData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workbookViewId="0">
      <selection activeCell="G16" sqref="G16"/>
    </sheetView>
  </sheetViews>
  <sheetFormatPr defaultColWidth="9" defaultRowHeight="14"/>
  <cols>
    <col min="1" max="1" width="25.08203125" customWidth="1"/>
    <col min="3" max="4" width="11.58203125" customWidth="1"/>
    <col min="6" max="6" width="7.33203125" customWidth="1"/>
  </cols>
  <sheetData>
    <row r="1" spans="1:7" ht="63">
      <c r="A1" s="24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25" t="s">
        <v>470</v>
      </c>
      <c r="B2" s="16" t="s">
        <v>22</v>
      </c>
      <c r="C2" s="16">
        <v>2500</v>
      </c>
      <c r="D2" s="17">
        <v>1.07</v>
      </c>
      <c r="E2" s="3" t="s">
        <v>23</v>
      </c>
      <c r="F2" s="26">
        <v>18000</v>
      </c>
      <c r="G2" s="7">
        <v>19260</v>
      </c>
    </row>
    <row r="3" spans="1:7" ht="21">
      <c r="A3" s="27" t="s">
        <v>471</v>
      </c>
      <c r="B3" s="3" t="s">
        <v>22</v>
      </c>
      <c r="C3" s="3">
        <v>500</v>
      </c>
      <c r="D3" s="7">
        <v>3.21</v>
      </c>
      <c r="E3" s="2" t="s">
        <v>20</v>
      </c>
      <c r="F3" s="26">
        <v>3000</v>
      </c>
      <c r="G3" s="7">
        <v>9630</v>
      </c>
    </row>
    <row r="4" spans="1:7" ht="21">
      <c r="A4" s="25" t="s">
        <v>472</v>
      </c>
      <c r="B4" s="16" t="s">
        <v>22</v>
      </c>
      <c r="C4" s="16">
        <v>5000</v>
      </c>
      <c r="D4" s="17">
        <v>0.4</v>
      </c>
      <c r="E4" s="3" t="s">
        <v>9</v>
      </c>
      <c r="F4" s="26">
        <v>36000</v>
      </c>
      <c r="G4" s="7">
        <v>14400</v>
      </c>
    </row>
    <row r="5" spans="1:7" ht="21">
      <c r="A5" s="27" t="s">
        <v>473</v>
      </c>
      <c r="B5" s="3" t="s">
        <v>45</v>
      </c>
      <c r="C5" s="3">
        <v>90</v>
      </c>
      <c r="D5" s="4">
        <v>2.14</v>
      </c>
      <c r="E5" s="3" t="s">
        <v>52</v>
      </c>
      <c r="F5" s="26">
        <v>500</v>
      </c>
      <c r="G5" s="7">
        <v>1070</v>
      </c>
    </row>
    <row r="6" spans="1:7" ht="21">
      <c r="A6" s="25" t="s">
        <v>474</v>
      </c>
      <c r="B6" s="16" t="s">
        <v>22</v>
      </c>
      <c r="C6" s="16">
        <v>3000</v>
      </c>
      <c r="D6" s="17">
        <v>0.3</v>
      </c>
      <c r="E6" s="3" t="s">
        <v>32</v>
      </c>
      <c r="F6" s="26">
        <v>21500</v>
      </c>
      <c r="G6" s="7">
        <v>6450</v>
      </c>
    </row>
    <row r="7" spans="1:7" ht="21">
      <c r="A7" s="25" t="s">
        <v>475</v>
      </c>
      <c r="B7" s="16" t="s">
        <v>22</v>
      </c>
      <c r="C7" s="16">
        <v>3700</v>
      </c>
      <c r="D7" s="17">
        <v>0.2</v>
      </c>
      <c r="E7" s="3" t="s">
        <v>32</v>
      </c>
      <c r="F7" s="26">
        <v>26000</v>
      </c>
      <c r="G7" s="7">
        <v>5200</v>
      </c>
    </row>
    <row r="8" spans="1:7" ht="21">
      <c r="A8" s="25" t="s">
        <v>476</v>
      </c>
      <c r="B8" s="16" t="s">
        <v>22</v>
      </c>
      <c r="C8" s="16">
        <v>3000</v>
      </c>
      <c r="D8" s="17">
        <v>0.19</v>
      </c>
      <c r="E8" s="3" t="s">
        <v>43</v>
      </c>
      <c r="F8" s="26">
        <v>21000</v>
      </c>
      <c r="G8" s="7">
        <v>3990</v>
      </c>
    </row>
    <row r="9" spans="1:7" ht="21">
      <c r="A9" s="27" t="s">
        <v>477</v>
      </c>
      <c r="B9" s="3" t="s">
        <v>22</v>
      </c>
      <c r="C9" s="3">
        <v>10000</v>
      </c>
      <c r="D9" s="7">
        <v>0.35</v>
      </c>
      <c r="E9" s="2" t="s">
        <v>478</v>
      </c>
      <c r="F9" s="26">
        <v>70000</v>
      </c>
      <c r="G9" s="7">
        <v>24500</v>
      </c>
    </row>
    <row r="10" spans="1:7" ht="21">
      <c r="A10" s="10" t="s">
        <v>317</v>
      </c>
      <c r="B10" s="16" t="s">
        <v>19</v>
      </c>
      <c r="C10" s="16">
        <v>40</v>
      </c>
      <c r="D10" s="17">
        <v>4</v>
      </c>
      <c r="E10" s="16" t="s">
        <v>318</v>
      </c>
      <c r="F10" s="17">
        <v>300</v>
      </c>
      <c r="G10" s="17">
        <v>1200</v>
      </c>
    </row>
    <row r="11" spans="1:7" ht="21">
      <c r="A11" s="10" t="s">
        <v>363</v>
      </c>
      <c r="B11" s="16" t="s">
        <v>22</v>
      </c>
      <c r="C11" s="16">
        <v>200</v>
      </c>
      <c r="D11" s="17">
        <v>0.22</v>
      </c>
      <c r="E11" s="16" t="s">
        <v>39</v>
      </c>
      <c r="F11" s="17">
        <v>1000</v>
      </c>
      <c r="G11" s="17">
        <v>220</v>
      </c>
    </row>
    <row r="12" spans="1:7" ht="21">
      <c r="A12" s="36" t="s">
        <v>483</v>
      </c>
      <c r="B12" s="37" t="s">
        <v>19</v>
      </c>
      <c r="C12" s="16">
        <v>4</v>
      </c>
      <c r="D12" s="17">
        <v>13.04</v>
      </c>
      <c r="E12" s="16" t="s">
        <v>233</v>
      </c>
      <c r="F12" s="17">
        <v>25</v>
      </c>
      <c r="G12" s="17">
        <v>326</v>
      </c>
    </row>
    <row r="13" spans="1:7" ht="21">
      <c r="G13" s="38">
        <f>SUM(G2:G12)</f>
        <v>86246</v>
      </c>
    </row>
  </sheetData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topLeftCell="A25" workbookViewId="0">
      <selection activeCell="G40" sqref="G40"/>
    </sheetView>
  </sheetViews>
  <sheetFormatPr defaultColWidth="9" defaultRowHeight="14"/>
  <cols>
    <col min="1" max="1" width="25.08203125" customWidth="1"/>
    <col min="3" max="3" width="11.75" customWidth="1"/>
    <col min="4" max="4" width="10.83203125" customWidth="1"/>
    <col min="6" max="6" width="7.25" customWidth="1"/>
    <col min="7" max="7" width="12.25" customWidth="1"/>
  </cols>
  <sheetData>
    <row r="1" spans="1:7" ht="63">
      <c r="A1" s="3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5" t="s">
        <v>5</v>
      </c>
      <c r="G1" s="4" t="s">
        <v>6</v>
      </c>
    </row>
    <row r="2" spans="1:7" ht="21">
      <c r="A2" s="10" t="s">
        <v>31</v>
      </c>
      <c r="B2" s="3" t="s">
        <v>22</v>
      </c>
      <c r="C2" s="3">
        <v>100</v>
      </c>
      <c r="D2" s="7">
        <v>0.75</v>
      </c>
      <c r="E2" s="3" t="s">
        <v>32</v>
      </c>
      <c r="F2" s="7">
        <v>600</v>
      </c>
      <c r="G2" s="7">
        <v>450</v>
      </c>
    </row>
    <row r="3" spans="1:7" ht="21">
      <c r="A3" s="10" t="s">
        <v>33</v>
      </c>
      <c r="B3" s="3" t="s">
        <v>22</v>
      </c>
      <c r="C3" s="3">
        <v>100</v>
      </c>
      <c r="D3" s="7">
        <v>3.29</v>
      </c>
      <c r="E3" s="3" t="s">
        <v>32</v>
      </c>
      <c r="F3" s="7">
        <v>600</v>
      </c>
      <c r="G3" s="7">
        <v>1974</v>
      </c>
    </row>
    <row r="4" spans="1:7" ht="21">
      <c r="A4" s="10" t="s">
        <v>44</v>
      </c>
      <c r="B4" s="3" t="s">
        <v>45</v>
      </c>
      <c r="C4" s="3">
        <v>100</v>
      </c>
      <c r="D4" s="7">
        <v>0.86</v>
      </c>
      <c r="E4" s="3" t="s">
        <v>43</v>
      </c>
      <c r="F4" s="7">
        <v>720</v>
      </c>
      <c r="G4" s="7">
        <v>619.20000000000005</v>
      </c>
    </row>
    <row r="5" spans="1:7" ht="21">
      <c r="A5" s="10" t="s">
        <v>46</v>
      </c>
      <c r="B5" s="3" t="s">
        <v>45</v>
      </c>
      <c r="C5" s="3">
        <v>300</v>
      </c>
      <c r="D5" s="7">
        <v>1.3</v>
      </c>
      <c r="E5" s="3" t="s">
        <v>43</v>
      </c>
      <c r="F5" s="7">
        <v>2160</v>
      </c>
      <c r="G5" s="7">
        <v>2808</v>
      </c>
    </row>
    <row r="6" spans="1:7" ht="21">
      <c r="A6" s="15" t="s">
        <v>51</v>
      </c>
      <c r="B6" s="3" t="s">
        <v>22</v>
      </c>
      <c r="C6" s="3">
        <v>500</v>
      </c>
      <c r="D6" s="7">
        <v>3.54</v>
      </c>
      <c r="E6" s="2" t="s">
        <v>52</v>
      </c>
      <c r="F6" s="7">
        <v>3500</v>
      </c>
      <c r="G6" s="7">
        <v>12390</v>
      </c>
    </row>
    <row r="7" spans="1:7" ht="63">
      <c r="A7" s="9" t="s">
        <v>54</v>
      </c>
      <c r="B7" s="3" t="s">
        <v>8</v>
      </c>
      <c r="C7" s="3">
        <v>60</v>
      </c>
      <c r="D7" s="7">
        <v>32.1</v>
      </c>
      <c r="E7" s="3" t="s">
        <v>23</v>
      </c>
      <c r="F7" s="7">
        <v>360</v>
      </c>
      <c r="G7" s="7">
        <v>11556</v>
      </c>
    </row>
    <row r="8" spans="1:7" ht="21">
      <c r="A8" s="10" t="s">
        <v>59</v>
      </c>
      <c r="B8" s="3" t="s">
        <v>22</v>
      </c>
      <c r="C8" s="3">
        <v>100</v>
      </c>
      <c r="D8" s="7">
        <v>9.81</v>
      </c>
      <c r="E8" s="3" t="s">
        <v>43</v>
      </c>
      <c r="F8" s="7">
        <v>600</v>
      </c>
      <c r="G8" s="7">
        <v>5886</v>
      </c>
    </row>
    <row r="9" spans="1:7" ht="21">
      <c r="A9" s="15" t="s">
        <v>80</v>
      </c>
      <c r="B9" s="3" t="s">
        <v>8</v>
      </c>
      <c r="C9" s="3">
        <v>15</v>
      </c>
      <c r="D9" s="7">
        <v>8.5</v>
      </c>
      <c r="E9" s="2" t="s">
        <v>81</v>
      </c>
      <c r="F9" s="7">
        <v>90</v>
      </c>
      <c r="G9" s="7">
        <v>765</v>
      </c>
    </row>
    <row r="10" spans="1:7" ht="21">
      <c r="A10" s="10" t="s">
        <v>82</v>
      </c>
      <c r="B10" s="3" t="s">
        <v>45</v>
      </c>
      <c r="C10" s="3">
        <v>50</v>
      </c>
      <c r="D10" s="7">
        <v>10.7</v>
      </c>
      <c r="E10" s="3" t="s">
        <v>61</v>
      </c>
      <c r="F10" s="7">
        <v>300</v>
      </c>
      <c r="G10" s="7">
        <v>3210</v>
      </c>
    </row>
    <row r="11" spans="1:7" ht="42">
      <c r="A11" s="8" t="s">
        <v>85</v>
      </c>
      <c r="B11" s="3" t="s">
        <v>8</v>
      </c>
      <c r="C11" s="3">
        <v>3</v>
      </c>
      <c r="D11" s="7">
        <v>30</v>
      </c>
      <c r="E11" s="3" t="s">
        <v>61</v>
      </c>
      <c r="F11" s="7">
        <v>20</v>
      </c>
      <c r="G11" s="7">
        <v>600</v>
      </c>
    </row>
    <row r="12" spans="1:7" ht="21">
      <c r="A12" s="10" t="s">
        <v>86</v>
      </c>
      <c r="B12" s="3" t="s">
        <v>8</v>
      </c>
      <c r="C12" s="3">
        <v>20</v>
      </c>
      <c r="D12" s="7">
        <v>10.7</v>
      </c>
      <c r="E12" s="3" t="s">
        <v>11</v>
      </c>
      <c r="F12" s="7">
        <v>120</v>
      </c>
      <c r="G12" s="7">
        <v>1284</v>
      </c>
    </row>
    <row r="13" spans="1:7" ht="21">
      <c r="A13" s="10" t="s">
        <v>87</v>
      </c>
      <c r="B13" s="3" t="s">
        <v>8</v>
      </c>
      <c r="C13" s="3">
        <v>30</v>
      </c>
      <c r="D13" s="7">
        <v>53.5</v>
      </c>
      <c r="E13" s="3" t="s">
        <v>61</v>
      </c>
      <c r="F13" s="7">
        <v>180</v>
      </c>
      <c r="G13" s="7">
        <v>9630</v>
      </c>
    </row>
    <row r="14" spans="1:7" ht="21">
      <c r="A14" s="15" t="s">
        <v>89</v>
      </c>
      <c r="B14" s="3" t="s">
        <v>45</v>
      </c>
      <c r="C14" s="3">
        <v>100</v>
      </c>
      <c r="D14" s="7">
        <v>2.5</v>
      </c>
      <c r="E14" s="2" t="s">
        <v>66</v>
      </c>
      <c r="F14" s="7">
        <v>600</v>
      </c>
      <c r="G14" s="7">
        <v>1500</v>
      </c>
    </row>
    <row r="15" spans="1:7" ht="21">
      <c r="A15" s="10" t="s">
        <v>100</v>
      </c>
      <c r="B15" s="3" t="s">
        <v>22</v>
      </c>
      <c r="C15" s="3">
        <v>300</v>
      </c>
      <c r="D15" s="7">
        <v>0.55000000000000004</v>
      </c>
      <c r="E15" s="3" t="s">
        <v>32</v>
      </c>
      <c r="F15" s="7">
        <v>2000</v>
      </c>
      <c r="G15" s="7">
        <v>1100</v>
      </c>
    </row>
    <row r="16" spans="1:7" ht="21">
      <c r="A16" s="10" t="s">
        <v>101</v>
      </c>
      <c r="B16" s="3" t="s">
        <v>22</v>
      </c>
      <c r="C16" s="3">
        <v>150</v>
      </c>
      <c r="D16" s="7">
        <v>2.6</v>
      </c>
      <c r="E16" s="3" t="s">
        <v>43</v>
      </c>
      <c r="F16" s="7">
        <v>1000</v>
      </c>
      <c r="G16" s="7">
        <v>2600</v>
      </c>
    </row>
    <row r="17" spans="1:7" ht="42">
      <c r="A17" s="8" t="s">
        <v>109</v>
      </c>
      <c r="B17" s="3" t="s">
        <v>8</v>
      </c>
      <c r="C17" s="3">
        <v>20</v>
      </c>
      <c r="D17" s="7">
        <v>17</v>
      </c>
      <c r="E17" s="3" t="s">
        <v>43</v>
      </c>
      <c r="F17" s="7">
        <v>120</v>
      </c>
      <c r="G17" s="7">
        <v>2040</v>
      </c>
    </row>
    <row r="18" spans="1:7" ht="21">
      <c r="A18" s="15" t="s">
        <v>143</v>
      </c>
      <c r="B18" s="3" t="s">
        <v>45</v>
      </c>
      <c r="C18" s="3">
        <v>700</v>
      </c>
      <c r="D18" s="7">
        <v>1.06</v>
      </c>
      <c r="E18" s="2" t="s">
        <v>92</v>
      </c>
      <c r="F18" s="7">
        <v>5000</v>
      </c>
      <c r="G18" s="7">
        <v>5300</v>
      </c>
    </row>
    <row r="19" spans="1:7" ht="21">
      <c r="A19" s="10" t="s">
        <v>158</v>
      </c>
      <c r="B19" s="3" t="s">
        <v>45</v>
      </c>
      <c r="C19" s="3">
        <v>100</v>
      </c>
      <c r="D19" s="7">
        <v>0.76</v>
      </c>
      <c r="E19" s="3" t="s">
        <v>66</v>
      </c>
      <c r="F19" s="7">
        <v>600</v>
      </c>
      <c r="G19" s="7">
        <v>456</v>
      </c>
    </row>
    <row r="20" spans="1:7" ht="21">
      <c r="A20" s="10" t="s">
        <v>172</v>
      </c>
      <c r="B20" s="3" t="s">
        <v>45</v>
      </c>
      <c r="C20" s="3">
        <v>50</v>
      </c>
      <c r="D20" s="7">
        <v>3.8</v>
      </c>
      <c r="E20" s="3" t="s">
        <v>43</v>
      </c>
      <c r="F20" s="7">
        <v>300</v>
      </c>
      <c r="G20" s="7">
        <v>1140</v>
      </c>
    </row>
    <row r="21" spans="1:7" ht="21">
      <c r="A21" s="10" t="s">
        <v>193</v>
      </c>
      <c r="B21" s="3" t="s">
        <v>45</v>
      </c>
      <c r="C21" s="3">
        <v>50</v>
      </c>
      <c r="D21" s="7">
        <v>4.6100000000000003</v>
      </c>
      <c r="E21" s="3" t="s">
        <v>43</v>
      </c>
      <c r="F21" s="7">
        <v>300</v>
      </c>
      <c r="G21" s="7">
        <v>1383</v>
      </c>
    </row>
    <row r="22" spans="1:7" ht="42">
      <c r="A22" s="15" t="s">
        <v>196</v>
      </c>
      <c r="B22" s="3" t="s">
        <v>22</v>
      </c>
      <c r="C22" s="3">
        <v>70</v>
      </c>
      <c r="D22" s="7">
        <v>1.4</v>
      </c>
      <c r="E22" s="2" t="s">
        <v>104</v>
      </c>
      <c r="F22" s="7">
        <v>500</v>
      </c>
      <c r="G22" s="7">
        <v>700</v>
      </c>
    </row>
    <row r="23" spans="1:7" ht="42">
      <c r="A23" s="8" t="s">
        <v>202</v>
      </c>
      <c r="B23" s="3" t="s">
        <v>8</v>
      </c>
      <c r="C23" s="3">
        <v>10</v>
      </c>
      <c r="D23" s="7">
        <v>240.75</v>
      </c>
      <c r="E23" s="3" t="s">
        <v>169</v>
      </c>
      <c r="F23" s="7">
        <v>60</v>
      </c>
      <c r="G23" s="7">
        <v>14445</v>
      </c>
    </row>
    <row r="24" spans="1:7" ht="21">
      <c r="A24" s="10" t="s">
        <v>203</v>
      </c>
      <c r="B24" s="3" t="s">
        <v>22</v>
      </c>
      <c r="C24" s="3">
        <v>100</v>
      </c>
      <c r="D24" s="7">
        <v>5.89</v>
      </c>
      <c r="E24" s="3" t="s">
        <v>169</v>
      </c>
      <c r="F24" s="7">
        <v>600</v>
      </c>
      <c r="G24" s="7">
        <v>3534</v>
      </c>
    </row>
    <row r="25" spans="1:7" ht="21">
      <c r="A25" s="10" t="s">
        <v>219</v>
      </c>
      <c r="B25" s="3" t="s">
        <v>22</v>
      </c>
      <c r="C25" s="3">
        <v>3</v>
      </c>
      <c r="D25" s="7">
        <v>16.5</v>
      </c>
      <c r="E25" s="3" t="s">
        <v>58</v>
      </c>
      <c r="F25" s="7">
        <v>24</v>
      </c>
      <c r="G25" s="7">
        <v>396</v>
      </c>
    </row>
    <row r="26" spans="1:7" ht="42">
      <c r="A26" s="8" t="s">
        <v>223</v>
      </c>
      <c r="B26" s="3" t="s">
        <v>8</v>
      </c>
      <c r="C26" s="3">
        <v>42</v>
      </c>
      <c r="D26" s="7">
        <v>90.95</v>
      </c>
      <c r="E26" s="3" t="s">
        <v>167</v>
      </c>
      <c r="F26" s="7">
        <v>260</v>
      </c>
      <c r="G26" s="7">
        <v>23647</v>
      </c>
    </row>
    <row r="27" spans="1:7" ht="42">
      <c r="A27" s="8" t="s">
        <v>226</v>
      </c>
      <c r="B27" s="3" t="s">
        <v>8</v>
      </c>
      <c r="C27" s="3">
        <v>20</v>
      </c>
      <c r="D27" s="7">
        <v>18.190000000000001</v>
      </c>
      <c r="E27" s="3" t="s">
        <v>227</v>
      </c>
      <c r="F27" s="7">
        <v>120</v>
      </c>
      <c r="G27" s="7">
        <v>2182.8000000000002</v>
      </c>
    </row>
    <row r="28" spans="1:7" ht="21">
      <c r="A28" s="15" t="s">
        <v>228</v>
      </c>
      <c r="B28" s="3" t="s">
        <v>22</v>
      </c>
      <c r="C28" s="3">
        <v>100</v>
      </c>
      <c r="D28" s="7">
        <v>0.71</v>
      </c>
      <c r="E28" s="3" t="s">
        <v>169</v>
      </c>
      <c r="F28" s="7">
        <v>1000</v>
      </c>
      <c r="G28" s="7">
        <v>710</v>
      </c>
    </row>
    <row r="29" spans="1:7" ht="21">
      <c r="A29" s="10" t="s">
        <v>238</v>
      </c>
      <c r="B29" s="3" t="s">
        <v>22</v>
      </c>
      <c r="C29" s="3">
        <v>100</v>
      </c>
      <c r="D29" s="7">
        <v>0.8</v>
      </c>
      <c r="E29" s="3" t="s">
        <v>32</v>
      </c>
      <c r="F29" s="7">
        <v>700</v>
      </c>
      <c r="G29" s="7">
        <v>560</v>
      </c>
    </row>
    <row r="30" spans="1:7" ht="21">
      <c r="A30" s="10" t="s">
        <v>249</v>
      </c>
      <c r="B30" s="3" t="s">
        <v>22</v>
      </c>
      <c r="C30" s="3">
        <v>200</v>
      </c>
      <c r="D30" s="7">
        <v>1</v>
      </c>
      <c r="E30" s="3" t="s">
        <v>32</v>
      </c>
      <c r="F30" s="7">
        <v>1400</v>
      </c>
      <c r="G30" s="7">
        <v>1400</v>
      </c>
    </row>
    <row r="31" spans="1:7" ht="21">
      <c r="A31" s="10" t="s">
        <v>256</v>
      </c>
      <c r="B31" s="3" t="s">
        <v>22</v>
      </c>
      <c r="C31" s="3">
        <v>50</v>
      </c>
      <c r="D31" s="7">
        <v>25</v>
      </c>
      <c r="E31" s="3" t="s">
        <v>43</v>
      </c>
      <c r="F31" s="7">
        <v>300</v>
      </c>
      <c r="G31" s="7">
        <v>7500</v>
      </c>
    </row>
    <row r="32" spans="1:7" ht="21">
      <c r="A32" s="10" t="s">
        <v>257</v>
      </c>
      <c r="B32" s="3" t="s">
        <v>22</v>
      </c>
      <c r="C32" s="3">
        <v>45</v>
      </c>
      <c r="D32" s="7">
        <v>15</v>
      </c>
      <c r="E32" s="3" t="s">
        <v>43</v>
      </c>
      <c r="F32" s="7">
        <v>270</v>
      </c>
      <c r="G32" s="7">
        <v>4050</v>
      </c>
    </row>
    <row r="33" spans="1:7" ht="63">
      <c r="A33" s="6" t="s">
        <v>266</v>
      </c>
      <c r="B33" s="3" t="s">
        <v>8</v>
      </c>
      <c r="C33" s="3">
        <v>40</v>
      </c>
      <c r="D33" s="7">
        <v>90.95</v>
      </c>
      <c r="E33" s="3" t="s">
        <v>61</v>
      </c>
      <c r="F33" s="7">
        <v>240</v>
      </c>
      <c r="G33" s="7">
        <v>21828</v>
      </c>
    </row>
    <row r="34" spans="1:7" ht="21">
      <c r="A34" s="10" t="s">
        <v>279</v>
      </c>
      <c r="B34" s="3" t="s">
        <v>22</v>
      </c>
      <c r="C34" s="3">
        <v>60</v>
      </c>
      <c r="D34" s="7">
        <v>0.81</v>
      </c>
      <c r="E34" s="3" t="s">
        <v>9</v>
      </c>
      <c r="F34" s="7">
        <v>400</v>
      </c>
      <c r="G34" s="7">
        <v>324</v>
      </c>
    </row>
    <row r="35" spans="1:7" ht="42">
      <c r="A35" s="9" t="s">
        <v>323</v>
      </c>
      <c r="B35" s="3" t="s">
        <v>19</v>
      </c>
      <c r="C35" s="3">
        <v>20</v>
      </c>
      <c r="D35" s="7">
        <v>5</v>
      </c>
      <c r="E35" s="7" t="s">
        <v>300</v>
      </c>
      <c r="F35" s="7">
        <v>120</v>
      </c>
      <c r="G35" s="7">
        <v>600</v>
      </c>
    </row>
    <row r="36" spans="1:7" ht="42">
      <c r="A36" s="9" t="s">
        <v>324</v>
      </c>
      <c r="B36" s="3" t="s">
        <v>325</v>
      </c>
      <c r="C36" s="3">
        <v>20</v>
      </c>
      <c r="D36" s="7">
        <v>18.190000000000001</v>
      </c>
      <c r="E36" s="7" t="s">
        <v>251</v>
      </c>
      <c r="F36" s="7">
        <v>120</v>
      </c>
      <c r="G36" s="7">
        <v>2182.8000000000002</v>
      </c>
    </row>
    <row r="37" spans="1:7" ht="21">
      <c r="G37" s="38">
        <f>SUM(G2:G36)</f>
        <v>150750.79999999999</v>
      </c>
    </row>
    <row r="40" spans="1:7">
      <c r="G40">
        <v>150750.79999999999</v>
      </c>
    </row>
  </sheetData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ไต</vt:lpstr>
      <vt:lpstr>ยาราคาแพง</vt:lpstr>
      <vt:lpstr>โรคเรื้อรัง</vt:lpstr>
      <vt:lpstr>Emer</vt:lpstr>
      <vt:lpstr>ent+ภูมิแพ้</vt:lpstr>
      <vt:lpstr>GI</vt:lpstr>
      <vt:lpstr>วัคซีน</vt:lpstr>
      <vt:lpstr>วิตามิน</vt:lpstr>
      <vt:lpstr>ยาฆ่าเชื้อ</vt:lpstr>
      <vt:lpstr>ยาแก้ปวด+ยากระดูก</vt:lpstr>
      <vt:lpstr>สูติ</vt:lpstr>
      <vt:lpstr>สารน้ำ</vt:lpstr>
      <vt:lpstr>ยาตา</vt:lpstr>
      <vt:lpstr>ยาเด็ก</vt:lpstr>
      <vt:lpstr>ยาใช้ภายนอก</vt:lpstr>
      <vt:lpstr>สรุปมูลค่ายาทั้งหมด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 Pro</dc:creator>
  <cp:lastModifiedBy>chirt</cp:lastModifiedBy>
  <dcterms:created xsi:type="dcterms:W3CDTF">2021-08-22T01:09:52Z</dcterms:created>
  <dcterms:modified xsi:type="dcterms:W3CDTF">2022-02-24T06:27:21Z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57A894F3FC78456F8F0711F2800263F2</vt:lpwstr>
  </property>
  <property fmtid="{D5CDD505-2E9C-101B-9397-08002B2CF9AE}" pid="3" name="KSOProductBuildVer">
    <vt:lpwstr>1033-11.2.0.10258</vt:lpwstr>
  </property>
</Properties>
</file>