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fileSharing readOnlyRecommended="1" userName="admin" algorithmName="SHA-512" hashValue="kWPksZlGt9I38gHl+XfBA6rQzFQ7/DURrswwKGaSrswuYwKB8tSv+Dc8bzRCWA1VK++Cjk707kcoe5DcCqGMRg==" saltValue="4nPcqxzB4rz59gITIKkcaA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OIT\New folder\"/>
    </mc:Choice>
  </mc:AlternateContent>
  <xr:revisionPtr revIDLastSave="0" documentId="8_{E85128DF-9772-436E-9133-6BCA0EBB2B1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แผนรายรับ-รายจ่าย ศกพ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3" i="1"/>
  <c r="G14" i="1"/>
  <c r="G12" i="1"/>
  <c r="G15" i="1"/>
  <c r="G3" i="1"/>
  <c r="G4" i="1"/>
  <c r="G5" i="1"/>
  <c r="G6" i="1"/>
  <c r="G7" i="1"/>
  <c r="G8" i="1"/>
  <c r="G9" i="1"/>
  <c r="E2" i="1"/>
  <c r="E10" i="1" s="1"/>
  <c r="F2" i="1"/>
  <c r="F10" i="1" s="1"/>
  <c r="D2" i="1"/>
  <c r="D10" i="1" s="1"/>
  <c r="C2" i="1"/>
  <c r="C10" i="1" s="1"/>
  <c r="G10" i="1" l="1"/>
  <c r="G2" i="1"/>
  <c r="B2" i="1"/>
  <c r="B10" i="1" s="1"/>
  <c r="C74" i="1" l="1"/>
  <c r="C41" i="1"/>
</calcChain>
</file>

<file path=xl/sharedStrings.xml><?xml version="1.0" encoding="utf-8"?>
<sst xmlns="http://schemas.openxmlformats.org/spreadsheetml/2006/main" count="78" uniqueCount="75">
  <si>
    <t>รายได้จากการบริการสุขภาพ</t>
  </si>
  <si>
    <t>รายได้จากการรักษาพยาบาล ผู้ป่วยนอก</t>
  </si>
  <si>
    <t>รายได้จากการรักษาพยาบาล ผู้ป่วยใน</t>
  </si>
  <si>
    <t>ส่วนลดค่าบริการสุขภาพ</t>
  </si>
  <si>
    <t>รายได้ค่ารักษาพยาบาลระหว่างกัน (นศ. )</t>
  </si>
  <si>
    <t>รายได้จากการบริการสุขภาพอื่น( ล้างไต )</t>
  </si>
  <si>
    <t>รายได้จากการอบรมระยะสั้น ( แพทย์แผนไทย )</t>
  </si>
  <si>
    <t>กายภาพบำบัด</t>
  </si>
  <si>
    <t>ฝังเข็ม+ยาจีน</t>
  </si>
  <si>
    <t>ยาแผนไทย</t>
  </si>
  <si>
    <t>แผนปัจจุบัณ</t>
  </si>
  <si>
    <t>ทันตกรรม</t>
  </si>
  <si>
    <t>แผนรับเพิ่มบุคลากรระดับปริญญาตรีขึ้นไป</t>
  </si>
  <si>
    <t>รวมบุคลากรแต่ละวิชาชีพ</t>
  </si>
  <si>
    <t>แพทย์</t>
  </si>
  <si>
    <t>ทันตแพทย์</t>
  </si>
  <si>
    <t>พยาบาล</t>
  </si>
  <si>
    <t>เทคนิคการแพทย์</t>
  </si>
  <si>
    <t>เภสัชกร</t>
  </si>
  <si>
    <t>รังสีเทคนิค</t>
  </si>
  <si>
    <t>แพทย์แผนจีน</t>
  </si>
  <si>
    <t>แพทย์แผนไทย</t>
  </si>
  <si>
    <t>นักวิชาการสาธารณสุข</t>
  </si>
  <si>
    <t>นักวิชาการเวชสถิติ</t>
  </si>
  <si>
    <t>นักวิชาการคอมพิวเตอร์</t>
  </si>
  <si>
    <t>จนท.บริหารงานทั่วไป</t>
  </si>
  <si>
    <t>นักเทคโนโลยีหัวใจและทรวงอก</t>
  </si>
  <si>
    <t>นักวิชาการพัสดุ</t>
  </si>
  <si>
    <t>นักวิชาการเงินและบัญชี</t>
  </si>
  <si>
    <t>นักทรัพยากรบุคคล</t>
  </si>
  <si>
    <t>ประชาสัมพันธ์</t>
  </si>
  <si>
    <t>นักโภชนาการ</t>
  </si>
  <si>
    <t>รวมจำนวนที่ขอ/ปี</t>
  </si>
  <si>
    <t>แผนบุคลากรพยาบาล</t>
  </si>
  <si>
    <t>หัวหน้างานพยาบาล</t>
  </si>
  <si>
    <t>ผู้ป่วยนอก</t>
  </si>
  <si>
    <t>ศูนย์ผู้สูงอายุเขาทอง</t>
  </si>
  <si>
    <t>ศูนย์ตรวจสุขภาพ</t>
  </si>
  <si>
    <t>CSSD (งานจ่ายกลาง)</t>
  </si>
  <si>
    <t>งานผู้ป่วยใน</t>
  </si>
  <si>
    <t>ห้องผ่าตัด</t>
  </si>
  <si>
    <t>ไอซียู</t>
  </si>
  <si>
    <t>ซีซียู</t>
  </si>
  <si>
    <t>Intermediated care ward</t>
  </si>
  <si>
    <t>Palliative care unit</t>
  </si>
  <si>
    <t>ห้องฉุกเฉิน</t>
  </si>
  <si>
    <t>ศูนย์สิทธิ์</t>
  </si>
  <si>
    <t>รวม</t>
  </si>
  <si>
    <t>แผนรับเพิ่มบุคลากรระดับต่ำกว่าปริญญาตรี</t>
  </si>
  <si>
    <t>รวมบุคลากรแต่ละตำแหน่ง</t>
  </si>
  <si>
    <t>ผู้ช่วยพยาบาล</t>
  </si>
  <si>
    <t>ผู้ช่วยเหลือคนไข้</t>
  </si>
  <si>
    <t>ผู้ช่วยทันตกรรม</t>
  </si>
  <si>
    <t>พนักงานบริการ ( ปชส.)</t>
  </si>
  <si>
    <t>พนักงานขับรถฉุกเฉินและเวรเปล</t>
  </si>
  <si>
    <t>พนักงานสถานที่ (สวน)</t>
  </si>
  <si>
    <t>พนักงานซักฟอก</t>
  </si>
  <si>
    <t>พนักงานโภชนาการ</t>
  </si>
  <si>
    <t>ช่างซ่อมบำรุง</t>
  </si>
  <si>
    <t>ช่างคอมพิวเตอร์</t>
  </si>
  <si>
    <t>พนักงานการเงินและบัญชี</t>
  </si>
  <si>
    <t>พนักงานเวชสถิติ</t>
  </si>
  <si>
    <t>ผู้ปฏิบัติงานบริหาร</t>
  </si>
  <si>
    <t>รายได้จากการนวดแผนไทย</t>
  </si>
  <si>
    <t>ปี 2566</t>
  </si>
  <si>
    <t xml:space="preserve"> ปี 2566</t>
  </si>
  <si>
    <t>รายได้จากการรักษาพยาบาลเหมาจ่าย</t>
  </si>
  <si>
    <t>ฝึกปฏิบัติงานนักศึกษาแพทย์แผนจีน</t>
  </si>
  <si>
    <t>รายได้จริงไตรมาศ 1</t>
  </si>
  <si>
    <t>รายได้จริงไตรมาศ 2</t>
  </si>
  <si>
    <t>รายได้จริงไตรมาศ 3</t>
  </si>
  <si>
    <t>รายได้จริงไตรมาศ 4</t>
  </si>
  <si>
    <t>รวมรายได้ศูนย์การแพทย์</t>
  </si>
  <si>
    <t>รายได้ประมาณการ 2567</t>
  </si>
  <si>
    <t>รายได้จริง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</si>
</sst>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164" fontId="3" fillId="0" borderId="1" xfId="1" applyNumberFormat="1" applyFont="1" applyBorder="1" applyAlignment="1">
      <alignment horizontal="center"/>
    </xf>
    <xf numFmtId="164" fontId="3" fillId="0" borderId="1" xfId="1" applyNumberFormat="1" applyFont="1" applyBorder="1"/>
    <xf numFmtId="164" fontId="3" fillId="4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4" fontId="3" fillId="5" borderId="1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4" borderId="2" xfId="1" applyNumberFormat="1" applyFont="1" applyFill="1" applyBorder="1" applyAlignment="1">
      <alignment horizontal="center" wrapText="1"/>
    </xf>
    <xf numFmtId="164" fontId="3" fillId="0" borderId="2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0" xfId="1" applyNumberFormat="1" applyFont="1" applyBorder="1"/>
    <xf numFmtId="165" fontId="3" fillId="0" borderId="0" xfId="0" applyNumberFormat="1" applyFont="1"/>
    <xf numFmtId="0" fontId="5" fillId="6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5" fontId="6" fillId="8" borderId="1" xfId="1" applyNumberFormat="1" applyFont="1" applyFill="1" applyBorder="1"/>
    <xf numFmtId="3" fontId="6" fillId="0" borderId="1" xfId="2" applyNumberFormat="1" applyFont="1" applyBorder="1"/>
    <xf numFmtId="164" fontId="6" fillId="0" borderId="1" xfId="1" applyNumberFormat="1" applyFont="1" applyBorder="1" applyAlignment="1">
      <alignment horizontal="center"/>
    </xf>
    <xf numFmtId="164" fontId="6" fillId="0" borderId="1" xfId="1" applyNumberFormat="1" applyFont="1" applyBorder="1"/>
    <xf numFmtId="164" fontId="6" fillId="9" borderId="1" xfId="1" applyNumberFormat="1" applyFont="1" applyFill="1" applyBorder="1"/>
    <xf numFmtId="0" fontId="5" fillId="6" borderId="1" xfId="0" applyFont="1" applyFill="1" applyBorder="1" applyAlignment="1">
      <alignment horizontal="left" vertical="center"/>
    </xf>
    <xf numFmtId="165" fontId="7" fillId="7" borderId="1" xfId="1" applyNumberFormat="1" applyFont="1" applyFill="1" applyBorder="1"/>
    <xf numFmtId="164" fontId="5" fillId="10" borderId="1" xfId="1" applyNumberFormat="1" applyFont="1" applyFill="1" applyBorder="1" applyAlignment="1">
      <alignment horizontal="center"/>
    </xf>
    <xf numFmtId="164" fontId="5" fillId="10" borderId="1" xfId="1" applyNumberFormat="1" applyFont="1" applyFill="1" applyBorder="1"/>
    <xf numFmtId="164" fontId="7" fillId="10" borderId="1" xfId="1" applyNumberFormat="1" applyFont="1" applyFill="1" applyBorder="1"/>
    <xf numFmtId="164" fontId="6" fillId="0" borderId="0" xfId="1" applyNumberFormat="1" applyFont="1" applyBorder="1" applyAlignment="1">
      <alignment horizontal="center"/>
    </xf>
    <xf numFmtId="164" fontId="6" fillId="0" borderId="0" xfId="1" applyNumberFormat="1" applyFont="1" applyBorder="1"/>
    <xf numFmtId="164" fontId="5" fillId="0" borderId="0" xfId="1" applyNumberFormat="1" applyFont="1" applyFill="1" applyBorder="1"/>
    <xf numFmtId="164" fontId="5" fillId="0" borderId="0" xfId="1" applyNumberFormat="1" applyFont="1" applyFill="1"/>
    <xf numFmtId="0" fontId="5" fillId="0" borderId="1" xfId="0" applyFont="1" applyBorder="1" applyAlignment="1">
      <alignment horizontal="left" vertical="center"/>
    </xf>
    <xf numFmtId="164" fontId="4" fillId="9" borderId="1" xfId="1" applyNumberFormat="1" applyFont="1" applyFill="1" applyBorder="1"/>
    <xf numFmtId="43" fontId="6" fillId="8" borderId="1" xfId="1" applyFont="1" applyFill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zoomScale="90" zoomScaleNormal="90" workbookViewId="0">
      <selection activeCell="E17" sqref="E17:E18"/>
    </sheetView>
  </sheetViews>
  <sheetFormatPr defaultColWidth="9" defaultRowHeight="15"/>
  <cols>
    <col min="1" max="1" width="42.5703125" style="2" customWidth="1"/>
    <col min="2" max="2" width="25.7109375" style="2" customWidth="1"/>
    <col min="3" max="3" width="21.42578125" style="7" customWidth="1"/>
    <col min="4" max="4" width="21.7109375" style="2" customWidth="1"/>
    <col min="5" max="5" width="21.85546875" style="2" customWidth="1"/>
    <col min="6" max="6" width="22.42578125" style="2" customWidth="1"/>
    <col min="7" max="7" width="20.85546875" style="2" customWidth="1"/>
    <col min="8" max="16384" width="9" style="2"/>
  </cols>
  <sheetData>
    <row r="1" spans="1:7" s="1" customFormat="1" ht="28.5" customHeight="1">
      <c r="A1" s="23" t="s">
        <v>0</v>
      </c>
      <c r="B1" s="24" t="s">
        <v>73</v>
      </c>
      <c r="C1" s="25" t="s">
        <v>68</v>
      </c>
      <c r="D1" s="25" t="s">
        <v>69</v>
      </c>
      <c r="E1" s="25" t="s">
        <v>70</v>
      </c>
      <c r="F1" s="25" t="s">
        <v>71</v>
      </c>
      <c r="G1" s="25" t="s">
        <v>74</v>
      </c>
    </row>
    <row r="2" spans="1:7" ht="20.100000000000001" customHeight="1">
      <c r="A2" s="26" t="s">
        <v>1</v>
      </c>
      <c r="B2" s="27">
        <f>B12+B13+B14+B15+B17+B16</f>
        <v>60280000</v>
      </c>
      <c r="C2" s="28">
        <f>C12+C13+C14+C15+C16+C17</f>
        <v>17216560</v>
      </c>
      <c r="D2" s="28">
        <f>D12+D13+D14+D15+D16+D17</f>
        <v>20014455</v>
      </c>
      <c r="E2" s="28">
        <f t="shared" ref="E2:F2" si="0">E12+E13+E14+E15+E16+E17</f>
        <v>21633842</v>
      </c>
      <c r="F2" s="28">
        <f t="shared" si="0"/>
        <v>22742988</v>
      </c>
      <c r="G2" s="42">
        <f>SUM(C2:F2)</f>
        <v>81607845</v>
      </c>
    </row>
    <row r="3" spans="1:7" ht="20.100000000000001" customHeight="1">
      <c r="A3" s="26" t="s">
        <v>2</v>
      </c>
      <c r="B3" s="27">
        <v>8000000</v>
      </c>
      <c r="C3" s="29">
        <v>1475808</v>
      </c>
      <c r="D3" s="30">
        <v>1620754</v>
      </c>
      <c r="E3" s="30">
        <v>1945649</v>
      </c>
      <c r="F3" s="28">
        <v>2716374.63</v>
      </c>
      <c r="G3" s="31">
        <f t="shared" ref="G3:G10" si="1">SUM(C3:F3)</f>
        <v>7758585.6299999999</v>
      </c>
    </row>
    <row r="4" spans="1:7" ht="20.100000000000001" customHeight="1">
      <c r="A4" s="26" t="s">
        <v>66</v>
      </c>
      <c r="B4" s="27">
        <v>0</v>
      </c>
      <c r="C4" s="29">
        <v>0</v>
      </c>
      <c r="D4" s="30"/>
      <c r="E4" s="30"/>
      <c r="F4" s="30"/>
      <c r="G4" s="31">
        <f t="shared" si="1"/>
        <v>0</v>
      </c>
    </row>
    <row r="5" spans="1:7" ht="20.100000000000001" customHeight="1">
      <c r="A5" s="26" t="s">
        <v>63</v>
      </c>
      <c r="B5" s="27">
        <v>2800000</v>
      </c>
      <c r="C5" s="29">
        <v>668090</v>
      </c>
      <c r="D5" s="30">
        <v>715770</v>
      </c>
      <c r="E5" s="30">
        <v>638360</v>
      </c>
      <c r="F5" s="30">
        <v>673840</v>
      </c>
      <c r="G5" s="31">
        <f t="shared" si="1"/>
        <v>2696060</v>
      </c>
    </row>
    <row r="6" spans="1:7" ht="20.100000000000001" customHeight="1">
      <c r="A6" s="26" t="s">
        <v>3</v>
      </c>
      <c r="B6" s="27">
        <v>0</v>
      </c>
      <c r="C6" s="29">
        <v>0</v>
      </c>
      <c r="D6" s="30"/>
      <c r="E6" s="30"/>
      <c r="F6" s="30"/>
      <c r="G6" s="31">
        <f t="shared" si="1"/>
        <v>0</v>
      </c>
    </row>
    <row r="7" spans="1:7" ht="20.100000000000001" customHeight="1">
      <c r="A7" s="26" t="s">
        <v>4</v>
      </c>
      <c r="B7" s="27">
        <v>120000</v>
      </c>
      <c r="C7" s="29">
        <v>0</v>
      </c>
      <c r="D7" s="30"/>
      <c r="E7" s="30"/>
      <c r="F7" s="30"/>
      <c r="G7" s="31">
        <f t="shared" si="1"/>
        <v>0</v>
      </c>
    </row>
    <row r="8" spans="1:7" ht="20.100000000000001" customHeight="1">
      <c r="A8" s="26" t="s">
        <v>5</v>
      </c>
      <c r="B8" s="27">
        <v>18400000</v>
      </c>
      <c r="C8" s="29">
        <v>4280085</v>
      </c>
      <c r="D8" s="30">
        <v>4307114</v>
      </c>
      <c r="E8" s="30">
        <v>4124002</v>
      </c>
      <c r="F8" s="30">
        <v>4587162</v>
      </c>
      <c r="G8" s="31">
        <f t="shared" si="1"/>
        <v>17298363</v>
      </c>
    </row>
    <row r="9" spans="1:7" ht="20.100000000000001" customHeight="1">
      <c r="A9" s="26" t="s">
        <v>6</v>
      </c>
      <c r="B9" s="27">
        <v>400000</v>
      </c>
      <c r="C9" s="29">
        <v>203000</v>
      </c>
      <c r="D9" s="30">
        <v>116000</v>
      </c>
      <c r="E9" s="30">
        <v>90500</v>
      </c>
      <c r="F9" s="30">
        <v>72500</v>
      </c>
      <c r="G9" s="31">
        <f t="shared" si="1"/>
        <v>482000</v>
      </c>
    </row>
    <row r="10" spans="1:7" s="4" customFormat="1" ht="26.45" customHeight="1">
      <c r="A10" s="32" t="s">
        <v>72</v>
      </c>
      <c r="B10" s="33">
        <f t="shared" ref="B10" si="2">SUM(B2:B9)</f>
        <v>90000000</v>
      </c>
      <c r="C10" s="34">
        <f>C9+C8+C5+C3+C2</f>
        <v>23843543</v>
      </c>
      <c r="D10" s="34">
        <f>D9+D8+D5+D3+D2</f>
        <v>26774093</v>
      </c>
      <c r="E10" s="34">
        <f>E9+E8+E5+E3+E2</f>
        <v>28432353</v>
      </c>
      <c r="F10" s="35">
        <f>SUM(F2:F9)</f>
        <v>30792864.629999999</v>
      </c>
      <c r="G10" s="36">
        <f t="shared" si="1"/>
        <v>109842853.63</v>
      </c>
    </row>
    <row r="11" spans="1:7" ht="30" customHeight="1">
      <c r="A11" s="39"/>
      <c r="B11" s="40"/>
      <c r="C11" s="37"/>
      <c r="D11" s="38"/>
      <c r="E11" s="38"/>
      <c r="F11" s="39"/>
      <c r="G11" s="40"/>
    </row>
    <row r="12" spans="1:7" ht="20.100000000000001" customHeight="1">
      <c r="A12" s="41" t="s">
        <v>7</v>
      </c>
      <c r="B12" s="27">
        <v>3000000</v>
      </c>
      <c r="C12" s="29">
        <v>590840</v>
      </c>
      <c r="D12" s="30">
        <v>629610</v>
      </c>
      <c r="E12" s="30">
        <v>765670</v>
      </c>
      <c r="F12" s="30">
        <v>1033150</v>
      </c>
      <c r="G12" s="42">
        <f>SUM(C12:F12)</f>
        <v>3019270</v>
      </c>
    </row>
    <row r="13" spans="1:7" ht="20.100000000000001" customHeight="1">
      <c r="A13" s="41" t="s">
        <v>8</v>
      </c>
      <c r="B13" s="27">
        <v>2000000</v>
      </c>
      <c r="C13" s="29">
        <v>331635</v>
      </c>
      <c r="D13" s="30">
        <v>634547</v>
      </c>
      <c r="E13" s="30">
        <v>539768</v>
      </c>
      <c r="F13" s="30">
        <v>690695</v>
      </c>
      <c r="G13" s="42">
        <f t="shared" ref="G13:G14" si="3">SUM(C13:F13)</f>
        <v>2196645</v>
      </c>
    </row>
    <row r="14" spans="1:7" ht="20.100000000000001" customHeight="1">
      <c r="A14" s="41" t="s">
        <v>9</v>
      </c>
      <c r="B14" s="27">
        <v>1500000</v>
      </c>
      <c r="C14" s="29">
        <v>382399</v>
      </c>
      <c r="D14" s="30">
        <v>541558</v>
      </c>
      <c r="E14" s="30">
        <v>508976</v>
      </c>
      <c r="F14" s="30">
        <v>467279</v>
      </c>
      <c r="G14" s="31">
        <f t="shared" si="3"/>
        <v>1900212</v>
      </c>
    </row>
    <row r="15" spans="1:7" ht="20.100000000000001" customHeight="1">
      <c r="A15" s="41" t="s">
        <v>10</v>
      </c>
      <c r="B15" s="27">
        <v>50480000</v>
      </c>
      <c r="C15" s="28">
        <v>14927204</v>
      </c>
      <c r="D15" s="30">
        <v>16631876</v>
      </c>
      <c r="E15" s="30">
        <v>18511459</v>
      </c>
      <c r="F15" s="30">
        <v>19175258.5</v>
      </c>
      <c r="G15" s="42">
        <f>SUM(C15:F15)</f>
        <v>69245797.5</v>
      </c>
    </row>
    <row r="16" spans="1:7" ht="20.100000000000001" customHeight="1">
      <c r="A16" s="41" t="s">
        <v>67</v>
      </c>
      <c r="B16" s="27">
        <v>300000</v>
      </c>
      <c r="C16" s="29">
        <v>0</v>
      </c>
      <c r="D16" s="30">
        <v>0</v>
      </c>
      <c r="E16" s="30">
        <v>0</v>
      </c>
      <c r="F16" s="30">
        <v>0</v>
      </c>
      <c r="G16" s="31">
        <f t="shared" ref="G16:G17" si="4">SUM(C16:F16)</f>
        <v>0</v>
      </c>
    </row>
    <row r="17" spans="1:7" ht="20.100000000000001" customHeight="1">
      <c r="A17" s="41" t="s">
        <v>11</v>
      </c>
      <c r="B17" s="27">
        <v>3000000</v>
      </c>
      <c r="C17" s="29">
        <v>984482</v>
      </c>
      <c r="D17" s="30">
        <v>1576864</v>
      </c>
      <c r="E17" s="30">
        <v>1307969</v>
      </c>
      <c r="F17" s="30">
        <v>1376605.5</v>
      </c>
      <c r="G17" s="31">
        <f t="shared" si="4"/>
        <v>5245920.5</v>
      </c>
    </row>
    <row r="18" spans="1:7" ht="20.100000000000001" customHeight="1">
      <c r="A18" s="41"/>
      <c r="B18" s="43"/>
      <c r="C18" s="29"/>
      <c r="D18" s="30"/>
      <c r="E18" s="30"/>
      <c r="F18" s="30"/>
      <c r="G18" s="31"/>
    </row>
    <row r="19" spans="1:7" ht="15" customHeight="1">
      <c r="C19" s="20"/>
      <c r="D19" s="21"/>
      <c r="E19" s="21"/>
      <c r="F19" s="21"/>
    </row>
    <row r="20" spans="1:7" s="7" customFormat="1" ht="15" hidden="1" customHeight="1">
      <c r="A20" s="16" t="s">
        <v>12</v>
      </c>
      <c r="B20" s="17" t="s">
        <v>64</v>
      </c>
      <c r="C20" s="18" t="s">
        <v>13</v>
      </c>
      <c r="D20" s="19"/>
      <c r="E20" s="19"/>
      <c r="F20" s="19"/>
    </row>
    <row r="21" spans="1:7" ht="15" hidden="1" customHeight="1">
      <c r="A21" s="3" t="s">
        <v>14</v>
      </c>
      <c r="B21" s="8"/>
      <c r="C21" s="13">
        <v>30</v>
      </c>
      <c r="D21" s="12"/>
      <c r="E21" s="12"/>
      <c r="F21" s="12"/>
    </row>
    <row r="22" spans="1:7" ht="15" hidden="1" customHeight="1">
      <c r="A22" s="3" t="s">
        <v>15</v>
      </c>
      <c r="B22" s="8"/>
      <c r="C22" s="13">
        <v>4</v>
      </c>
      <c r="D22" s="12"/>
      <c r="E22" s="12"/>
      <c r="F22" s="12"/>
    </row>
    <row r="23" spans="1:7" ht="15" hidden="1" customHeight="1">
      <c r="A23" s="3" t="s">
        <v>16</v>
      </c>
      <c r="B23" s="8"/>
      <c r="C23" s="13">
        <v>95</v>
      </c>
      <c r="D23" s="12"/>
      <c r="E23" s="12"/>
      <c r="F23" s="12"/>
    </row>
    <row r="24" spans="1:7" ht="15" hidden="1" customHeight="1">
      <c r="A24" s="3" t="s">
        <v>17</v>
      </c>
      <c r="B24" s="8"/>
      <c r="C24" s="13">
        <v>5</v>
      </c>
      <c r="D24" s="12"/>
      <c r="E24" s="12"/>
      <c r="F24" s="12"/>
    </row>
    <row r="25" spans="1:7" ht="15" hidden="1" customHeight="1">
      <c r="A25" s="3" t="s">
        <v>18</v>
      </c>
      <c r="B25" s="8"/>
      <c r="C25" s="13">
        <v>7</v>
      </c>
      <c r="D25" s="12"/>
      <c r="E25" s="12"/>
      <c r="F25" s="12"/>
    </row>
    <row r="26" spans="1:7" ht="15" hidden="1" customHeight="1">
      <c r="A26" s="3" t="s">
        <v>19</v>
      </c>
      <c r="B26" s="8"/>
      <c r="C26" s="13">
        <v>4</v>
      </c>
      <c r="D26" s="12"/>
      <c r="E26" s="12"/>
      <c r="F26" s="12"/>
    </row>
    <row r="27" spans="1:7" ht="15" hidden="1" customHeight="1">
      <c r="A27" s="3" t="s">
        <v>7</v>
      </c>
      <c r="B27" s="8"/>
      <c r="C27" s="13">
        <v>6</v>
      </c>
      <c r="D27" s="12"/>
      <c r="E27" s="12"/>
      <c r="F27" s="12"/>
    </row>
    <row r="28" spans="1:7" ht="15" hidden="1" customHeight="1">
      <c r="A28" s="3" t="s">
        <v>20</v>
      </c>
      <c r="B28" s="8"/>
      <c r="C28" s="13">
        <v>4</v>
      </c>
      <c r="D28" s="12"/>
      <c r="E28" s="12"/>
      <c r="F28" s="12"/>
    </row>
    <row r="29" spans="1:7" ht="15" hidden="1" customHeight="1">
      <c r="A29" s="3" t="s">
        <v>21</v>
      </c>
      <c r="B29" s="8"/>
      <c r="C29" s="13">
        <v>3</v>
      </c>
      <c r="D29" s="12"/>
      <c r="E29" s="12"/>
      <c r="F29" s="12"/>
    </row>
    <row r="30" spans="1:7" ht="15" hidden="1" customHeight="1">
      <c r="A30" s="3" t="s">
        <v>22</v>
      </c>
      <c r="B30" s="8"/>
      <c r="C30" s="13">
        <v>5</v>
      </c>
      <c r="D30" s="12"/>
      <c r="E30" s="12"/>
      <c r="F30" s="12"/>
    </row>
    <row r="31" spans="1:7" ht="15" hidden="1" customHeight="1">
      <c r="A31" s="3" t="s">
        <v>23</v>
      </c>
      <c r="B31" s="8"/>
      <c r="C31" s="13">
        <v>3</v>
      </c>
      <c r="D31" s="12"/>
      <c r="E31" s="12"/>
      <c r="F31" s="12"/>
    </row>
    <row r="32" spans="1:7" ht="15" hidden="1" customHeight="1">
      <c r="A32" s="3" t="s">
        <v>24</v>
      </c>
      <c r="B32" s="8"/>
      <c r="C32" s="13">
        <v>5</v>
      </c>
      <c r="D32" s="12"/>
      <c r="E32" s="12"/>
      <c r="F32" s="12"/>
    </row>
    <row r="33" spans="1:6" ht="15" hidden="1" customHeight="1">
      <c r="A33" s="3" t="s">
        <v>25</v>
      </c>
      <c r="B33" s="8"/>
      <c r="C33" s="13">
        <v>4</v>
      </c>
      <c r="D33" s="12"/>
      <c r="E33" s="12"/>
      <c r="F33" s="12"/>
    </row>
    <row r="34" spans="1:6" ht="15" hidden="1" customHeight="1">
      <c r="A34" s="3" t="s">
        <v>26</v>
      </c>
      <c r="B34" s="8"/>
      <c r="C34" s="13">
        <v>2</v>
      </c>
      <c r="D34" s="12"/>
      <c r="E34" s="12"/>
      <c r="F34" s="12"/>
    </row>
    <row r="35" spans="1:6" ht="15" hidden="1" customHeight="1">
      <c r="A35" s="3" t="s">
        <v>27</v>
      </c>
      <c r="B35" s="8"/>
      <c r="C35" s="13">
        <v>2</v>
      </c>
      <c r="D35" s="12"/>
      <c r="E35" s="12"/>
      <c r="F35" s="12"/>
    </row>
    <row r="36" spans="1:6" ht="15" hidden="1" customHeight="1">
      <c r="A36" s="3" t="s">
        <v>28</v>
      </c>
      <c r="B36" s="8"/>
      <c r="C36" s="13">
        <v>4</v>
      </c>
      <c r="D36" s="12"/>
      <c r="E36" s="12"/>
      <c r="F36" s="12"/>
    </row>
    <row r="37" spans="1:6" ht="15" hidden="1" customHeight="1">
      <c r="A37" s="3" t="s">
        <v>29</v>
      </c>
      <c r="B37" s="8"/>
      <c r="C37" s="13">
        <v>1</v>
      </c>
      <c r="D37" s="12"/>
      <c r="E37" s="12"/>
      <c r="F37" s="12"/>
    </row>
    <row r="38" spans="1:6" ht="15" hidden="1" customHeight="1">
      <c r="A38" s="3" t="s">
        <v>30</v>
      </c>
      <c r="B38" s="8"/>
      <c r="C38" s="13">
        <v>1</v>
      </c>
      <c r="D38" s="12"/>
      <c r="E38" s="12"/>
      <c r="F38" s="12"/>
    </row>
    <row r="39" spans="1:6" ht="15" hidden="1" customHeight="1">
      <c r="A39" s="3" t="s">
        <v>31</v>
      </c>
      <c r="B39" s="8"/>
      <c r="C39" s="13">
        <v>2</v>
      </c>
      <c r="D39" s="12"/>
      <c r="E39" s="12"/>
      <c r="F39" s="12"/>
    </row>
    <row r="40" spans="1:6" ht="15" hidden="1" customHeight="1">
      <c r="A40" s="5" t="s">
        <v>32</v>
      </c>
      <c r="B40" s="10"/>
      <c r="C40" s="14">
        <v>0</v>
      </c>
      <c r="D40" s="12"/>
      <c r="E40" s="12"/>
      <c r="F40" s="12"/>
    </row>
    <row r="41" spans="1:6" ht="15" hidden="1" customHeight="1">
      <c r="A41" s="3"/>
      <c r="B41" s="8"/>
      <c r="C41" s="11">
        <f>SUM(C21:C40)</f>
        <v>187</v>
      </c>
      <c r="D41" s="12"/>
      <c r="E41" s="12"/>
      <c r="F41" s="12"/>
    </row>
    <row r="42" spans="1:6" ht="15" hidden="1" customHeight="1">
      <c r="A42" s="3"/>
      <c r="B42" s="8"/>
      <c r="C42" s="11"/>
      <c r="D42" s="12"/>
      <c r="E42" s="12"/>
      <c r="F42" s="12"/>
    </row>
    <row r="43" spans="1:6" s="7" customFormat="1" ht="15" hidden="1" customHeight="1">
      <c r="A43" s="6" t="s">
        <v>33</v>
      </c>
      <c r="B43" s="9" t="s">
        <v>64</v>
      </c>
      <c r="C43" s="11"/>
      <c r="D43" s="11"/>
      <c r="E43" s="11"/>
      <c r="F43" s="11"/>
    </row>
    <row r="44" spans="1:6" ht="15" hidden="1" customHeight="1">
      <c r="A44" s="3" t="s">
        <v>34</v>
      </c>
      <c r="B44" s="8"/>
      <c r="C44" s="11"/>
      <c r="D44" s="12"/>
      <c r="E44" s="12"/>
      <c r="F44" s="12"/>
    </row>
    <row r="45" spans="1:6" ht="15" hidden="1" customHeight="1">
      <c r="A45" s="3" t="s">
        <v>35</v>
      </c>
      <c r="B45" s="8"/>
      <c r="C45" s="11"/>
      <c r="D45" s="12"/>
      <c r="E45" s="12"/>
      <c r="F45" s="12"/>
    </row>
    <row r="46" spans="1:6" ht="15" hidden="1" customHeight="1">
      <c r="A46" s="3" t="s">
        <v>36</v>
      </c>
      <c r="B46" s="8"/>
      <c r="C46" s="11"/>
      <c r="D46" s="12"/>
      <c r="E46" s="12"/>
      <c r="F46" s="12"/>
    </row>
    <row r="47" spans="1:6" ht="15" hidden="1" customHeight="1">
      <c r="A47" s="3" t="s">
        <v>37</v>
      </c>
      <c r="B47" s="8"/>
      <c r="C47" s="11"/>
      <c r="D47" s="12"/>
      <c r="E47" s="12"/>
      <c r="F47" s="12"/>
    </row>
    <row r="48" spans="1:6" ht="15" hidden="1" customHeight="1">
      <c r="A48" s="3" t="s">
        <v>38</v>
      </c>
      <c r="B48" s="8"/>
      <c r="C48" s="11"/>
      <c r="D48" s="12"/>
      <c r="E48" s="12"/>
      <c r="F48" s="12"/>
    </row>
    <row r="49" spans="1:6" ht="15" hidden="1" customHeight="1">
      <c r="A49" s="3" t="s">
        <v>39</v>
      </c>
      <c r="B49" s="8"/>
      <c r="C49" s="11"/>
      <c r="D49" s="12"/>
      <c r="E49" s="12"/>
      <c r="F49" s="12"/>
    </row>
    <row r="50" spans="1:6" ht="15" hidden="1" customHeight="1">
      <c r="A50" s="3" t="s">
        <v>40</v>
      </c>
      <c r="B50" s="8"/>
      <c r="C50" s="11"/>
      <c r="D50" s="12"/>
      <c r="E50" s="12"/>
      <c r="F50" s="12"/>
    </row>
    <row r="51" spans="1:6" ht="15" hidden="1" customHeight="1">
      <c r="A51" s="3" t="s">
        <v>41</v>
      </c>
      <c r="B51" s="8"/>
      <c r="C51" s="11"/>
      <c r="D51" s="12"/>
      <c r="E51" s="12"/>
      <c r="F51" s="12"/>
    </row>
    <row r="52" spans="1:6" ht="15" hidden="1" customHeight="1">
      <c r="A52" s="3" t="s">
        <v>42</v>
      </c>
      <c r="B52" s="8"/>
      <c r="C52" s="11"/>
      <c r="D52" s="12"/>
      <c r="E52" s="12"/>
      <c r="F52" s="12"/>
    </row>
    <row r="53" spans="1:6" ht="15" hidden="1" customHeight="1">
      <c r="A53" s="3" t="s">
        <v>43</v>
      </c>
      <c r="B53" s="8"/>
      <c r="C53" s="11"/>
      <c r="D53" s="12"/>
      <c r="E53" s="12"/>
      <c r="F53" s="12"/>
    </row>
    <row r="54" spans="1:6" ht="15" hidden="1" customHeight="1">
      <c r="A54" s="3" t="s">
        <v>44</v>
      </c>
      <c r="B54" s="8"/>
      <c r="C54" s="11"/>
      <c r="D54" s="12"/>
      <c r="E54" s="12"/>
      <c r="F54" s="12"/>
    </row>
    <row r="55" spans="1:6" ht="15" hidden="1" customHeight="1">
      <c r="A55" s="3" t="s">
        <v>45</v>
      </c>
      <c r="B55" s="8"/>
      <c r="C55" s="11"/>
      <c r="D55" s="12"/>
      <c r="E55" s="12"/>
      <c r="F55" s="12"/>
    </row>
    <row r="56" spans="1:6" ht="15" hidden="1" customHeight="1">
      <c r="A56" s="3" t="s">
        <v>46</v>
      </c>
      <c r="B56" s="8"/>
      <c r="C56" s="11"/>
      <c r="D56" s="12"/>
      <c r="E56" s="12"/>
      <c r="F56" s="12"/>
    </row>
    <row r="57" spans="1:6" ht="15" hidden="1" customHeight="1">
      <c r="A57" s="5" t="s">
        <v>47</v>
      </c>
      <c r="B57" s="8"/>
      <c r="C57" s="11"/>
      <c r="D57" s="12"/>
      <c r="E57" s="12"/>
      <c r="F57" s="12"/>
    </row>
    <row r="58" spans="1:6" ht="15" hidden="1" customHeight="1">
      <c r="A58" s="3"/>
      <c r="B58" s="8"/>
      <c r="C58" s="11"/>
      <c r="D58" s="12"/>
      <c r="E58" s="12"/>
      <c r="F58" s="12"/>
    </row>
    <row r="59" spans="1:6" s="7" customFormat="1" ht="15" hidden="1" customHeight="1">
      <c r="A59" s="6" t="s">
        <v>48</v>
      </c>
      <c r="B59" s="9" t="s">
        <v>65</v>
      </c>
      <c r="C59" s="13" t="s">
        <v>49</v>
      </c>
      <c r="D59" s="11"/>
      <c r="E59" s="11"/>
      <c r="F59" s="11"/>
    </row>
    <row r="60" spans="1:6" ht="15" hidden="1" customHeight="1">
      <c r="A60" s="3" t="s">
        <v>50</v>
      </c>
      <c r="B60" s="8"/>
      <c r="C60" s="15">
        <v>18</v>
      </c>
      <c r="D60" s="12"/>
      <c r="E60" s="12"/>
      <c r="F60" s="12"/>
    </row>
    <row r="61" spans="1:6" ht="15" hidden="1" customHeight="1">
      <c r="A61" s="3" t="s">
        <v>51</v>
      </c>
      <c r="B61" s="8"/>
      <c r="C61" s="15">
        <v>34</v>
      </c>
      <c r="D61" s="12"/>
      <c r="E61" s="12"/>
      <c r="F61" s="12"/>
    </row>
    <row r="62" spans="1:6" ht="15" hidden="1" customHeight="1">
      <c r="A62" s="3" t="s">
        <v>52</v>
      </c>
      <c r="B62" s="8"/>
      <c r="C62" s="15">
        <v>4</v>
      </c>
      <c r="D62" s="12"/>
      <c r="E62" s="12"/>
      <c r="F62" s="12"/>
    </row>
    <row r="63" spans="1:6" ht="15" hidden="1" customHeight="1">
      <c r="A63" s="3" t="s">
        <v>53</v>
      </c>
      <c r="B63" s="8"/>
      <c r="C63" s="15">
        <v>2</v>
      </c>
      <c r="D63" s="12"/>
      <c r="E63" s="12"/>
      <c r="F63" s="12"/>
    </row>
    <row r="64" spans="1:6" ht="15" hidden="1" customHeight="1">
      <c r="A64" s="3" t="s">
        <v>54</v>
      </c>
      <c r="B64" s="8"/>
      <c r="C64" s="15">
        <v>10</v>
      </c>
      <c r="D64" s="12"/>
      <c r="E64" s="12"/>
      <c r="F64" s="12"/>
    </row>
    <row r="65" spans="1:7" ht="15" hidden="1" customHeight="1">
      <c r="A65" s="3" t="s">
        <v>55</v>
      </c>
      <c r="B65" s="8"/>
      <c r="C65" s="15">
        <v>6</v>
      </c>
      <c r="D65" s="12"/>
      <c r="E65" s="12"/>
      <c r="F65" s="12"/>
    </row>
    <row r="66" spans="1:7" ht="15" hidden="1" customHeight="1">
      <c r="A66" s="3" t="s">
        <v>56</v>
      </c>
      <c r="B66" s="8"/>
      <c r="C66" s="15">
        <v>5</v>
      </c>
      <c r="D66" s="12"/>
      <c r="E66" s="12"/>
      <c r="F66" s="12"/>
    </row>
    <row r="67" spans="1:7" ht="15" hidden="1" customHeight="1">
      <c r="A67" s="3" t="s">
        <v>57</v>
      </c>
      <c r="B67" s="8"/>
      <c r="C67" s="15">
        <v>2</v>
      </c>
      <c r="D67" s="12"/>
      <c r="E67" s="12"/>
      <c r="F67" s="12"/>
    </row>
    <row r="68" spans="1:7" ht="15" hidden="1" customHeight="1">
      <c r="A68" s="3" t="s">
        <v>58</v>
      </c>
      <c r="B68" s="8"/>
      <c r="C68" s="15">
        <v>5</v>
      </c>
      <c r="D68" s="12"/>
      <c r="E68" s="12"/>
      <c r="F68" s="12"/>
    </row>
    <row r="69" spans="1:7" ht="15" hidden="1" customHeight="1">
      <c r="A69" s="3" t="s">
        <v>59</v>
      </c>
      <c r="B69" s="8"/>
      <c r="C69" s="15">
        <v>3</v>
      </c>
      <c r="D69" s="12"/>
      <c r="E69" s="12"/>
      <c r="F69" s="12"/>
    </row>
    <row r="70" spans="1:7" ht="15" hidden="1" customHeight="1">
      <c r="A70" s="3" t="s">
        <v>60</v>
      </c>
      <c r="B70" s="8"/>
      <c r="C70" s="15">
        <v>4</v>
      </c>
      <c r="D70" s="12"/>
      <c r="E70" s="12"/>
      <c r="F70" s="12"/>
    </row>
    <row r="71" spans="1:7" ht="15" hidden="1" customHeight="1">
      <c r="A71" s="3" t="s">
        <v>61</v>
      </c>
      <c r="B71" s="8"/>
      <c r="C71" s="15">
        <v>3</v>
      </c>
      <c r="D71" s="12"/>
      <c r="E71" s="12"/>
      <c r="F71" s="12"/>
    </row>
    <row r="72" spans="1:7" ht="15" hidden="1" customHeight="1">
      <c r="A72" s="3" t="s">
        <v>62</v>
      </c>
      <c r="B72" s="8"/>
      <c r="C72" s="15">
        <v>1</v>
      </c>
      <c r="D72" s="12"/>
      <c r="E72" s="12"/>
      <c r="F72" s="12"/>
    </row>
    <row r="73" spans="1:7" ht="15" hidden="1" customHeight="1">
      <c r="A73" s="5" t="s">
        <v>32</v>
      </c>
      <c r="B73" s="10"/>
      <c r="C73" s="14">
        <v>0</v>
      </c>
      <c r="D73" s="12"/>
      <c r="E73" s="12"/>
      <c r="F73" s="12"/>
    </row>
    <row r="74" spans="1:7" ht="15" hidden="1" customHeight="1">
      <c r="A74" s="3"/>
      <c r="B74" s="8"/>
      <c r="C74" s="11">
        <f>SUM(C60:C73)</f>
        <v>97</v>
      </c>
      <c r="D74" s="12"/>
      <c r="E74" s="12"/>
      <c r="F74" s="12"/>
    </row>
    <row r="75" spans="1:7" ht="15" hidden="1" customHeight="1">
      <c r="A75" s="3"/>
      <c r="B75" s="8"/>
      <c r="C75" s="11"/>
      <c r="D75" s="12"/>
      <c r="E75" s="12"/>
      <c r="F75" s="12"/>
    </row>
    <row r="76" spans="1:7" ht="15" hidden="1" customHeight="1">
      <c r="A76" s="44"/>
      <c r="B76" s="45"/>
      <c r="C76" s="11"/>
      <c r="D76" s="12"/>
      <c r="E76" s="12"/>
      <c r="F76" s="12"/>
    </row>
    <row r="77" spans="1:7" ht="21.95" customHeight="1">
      <c r="G77" s="22"/>
    </row>
  </sheetData>
  <mergeCells count="1">
    <mergeCell ref="A76:B76"/>
  </mergeCells>
  <printOptions horizontalCentered="1"/>
  <pageMargins left="0.54811023622047239" right="0.11811023622047245" top="0.74803149606299213" bottom="0.74803149606299213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แผนรายรับ-รายจ่าย ศกพ.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NuiSacha</dc:creator>
  <cp:lastModifiedBy>admin</cp:lastModifiedBy>
  <cp:lastPrinted>2020-12-16T06:38:34Z</cp:lastPrinted>
  <dcterms:created xsi:type="dcterms:W3CDTF">2020-11-10T20:07:50Z</dcterms:created>
  <dcterms:modified xsi:type="dcterms:W3CDTF">2025-04-08T08:24:06Z</dcterms:modified>
</cp:coreProperties>
</file>